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9320" windowHeight="10485" activeTab="0"/>
  </bookViews>
  <sheets>
    <sheet name="Forside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</sheets>
  <definedNames/>
  <calcPr fullCalcOnLoad="1"/>
</workbook>
</file>

<file path=xl/sharedStrings.xml><?xml version="1.0" encoding="utf-8"?>
<sst xmlns="http://schemas.openxmlformats.org/spreadsheetml/2006/main" count="394" uniqueCount="157">
  <si>
    <t>EØS rapport: Tillatelser med formål arbeid</t>
  </si>
  <si>
    <t>Innnholdsfortegnelse</t>
  </si>
  <si>
    <t>Totalt</t>
  </si>
  <si>
    <t>Førstegangstillatelse</t>
  </si>
  <si>
    <t>Fornylese</t>
  </si>
  <si>
    <t>År</t>
  </si>
  <si>
    <t>Måned</t>
  </si>
  <si>
    <t>Nye</t>
  </si>
  <si>
    <t>Kildedata til diagrammet</t>
  </si>
  <si>
    <t>Type tillatelse</t>
  </si>
  <si>
    <t>Antall</t>
  </si>
  <si>
    <t>Polen</t>
  </si>
  <si>
    <t>Litauen</t>
  </si>
  <si>
    <t>Romania</t>
  </si>
  <si>
    <t>Slovakia</t>
  </si>
  <si>
    <t>Latvia</t>
  </si>
  <si>
    <t>Estland</t>
  </si>
  <si>
    <t>Bulgaria</t>
  </si>
  <si>
    <t>Tsjekkia</t>
  </si>
  <si>
    <t>Ungarn</t>
  </si>
  <si>
    <t>Slovenia</t>
  </si>
  <si>
    <t>Malta</t>
  </si>
  <si>
    <t>Kypros</t>
  </si>
  <si>
    <t>Nasjonalitet</t>
  </si>
  <si>
    <t>Januar</t>
  </si>
  <si>
    <t>Februar</t>
  </si>
  <si>
    <t>Mars</t>
  </si>
  <si>
    <t>April</t>
  </si>
  <si>
    <t>Mai</t>
  </si>
  <si>
    <t>uf 175 1</t>
  </si>
  <si>
    <t>uf 175 2</t>
  </si>
  <si>
    <t>uf 176 a</t>
  </si>
  <si>
    <t>uf 176 b</t>
  </si>
  <si>
    <t>Hjemmel</t>
  </si>
  <si>
    <t>Juni</t>
  </si>
  <si>
    <t>Juli</t>
  </si>
  <si>
    <t>Kvinner</t>
  </si>
  <si>
    <t>Menn</t>
  </si>
  <si>
    <t>August</t>
  </si>
  <si>
    <t>September</t>
  </si>
  <si>
    <t>Oktober</t>
  </si>
  <si>
    <t>4-6 mnd</t>
  </si>
  <si>
    <t>12 mnd</t>
  </si>
  <si>
    <t>13-59 mnd</t>
  </si>
  <si>
    <t>60 mnd</t>
  </si>
  <si>
    <t>Fornyelser</t>
  </si>
  <si>
    <t>Andel</t>
  </si>
  <si>
    <t>Akkumulert</t>
  </si>
  <si>
    <t>November</t>
  </si>
  <si>
    <t>Desember</t>
  </si>
  <si>
    <t>0-3 mnd</t>
  </si>
  <si>
    <t>Jordbruk og fiske m/oppdrett</t>
  </si>
  <si>
    <t>Gruvedrift og petroleumsvirksomhet</t>
  </si>
  <si>
    <t xml:space="preserve">Industriproduksjon m.v. </t>
  </si>
  <si>
    <t>Samferdels-, handels-, hotell- og restaurantvirksomhet</t>
  </si>
  <si>
    <t xml:space="preserve">FOU- og teknisk konsulentvirksomhet </t>
  </si>
  <si>
    <t>Formidling og utleie av arbeidskraft</t>
  </si>
  <si>
    <t xml:space="preserve">Helse- og sosialtjenester </t>
  </si>
  <si>
    <t>Annen virksomhet</t>
  </si>
  <si>
    <t>Dato</t>
  </si>
  <si>
    <t>Totalt 
alle land</t>
  </si>
  <si>
    <t>Nye EØS-land</t>
  </si>
  <si>
    <t>"Gamle" EØS-land og land utenfor EØS</t>
  </si>
  <si>
    <t>Totalt alle land</t>
  </si>
  <si>
    <t>Innvilgede tillatelser med formål arbeid etter EØS-regelverket, Borgere av EU12 – Førstegangs og fornyelser, Antall siste 14 måneder, etter landbakgrunn</t>
  </si>
  <si>
    <t>Innvilgede tillatelser med formål arbeid etter EØS-regelverket, Borgere av EU12 – Førstegangs og fornyelser, Antall siste 14 måneder, etter hjemmel for vedtak</t>
  </si>
  <si>
    <t>Borgere av EU12 – Førstegangs og fornyelser Antall siste 14 måneder, etter politidistrikt og instans</t>
  </si>
  <si>
    <t>Ark 1:</t>
  </si>
  <si>
    <t>Ark 2:</t>
  </si>
  <si>
    <t>Ark 3:</t>
  </si>
  <si>
    <t>Ark 4:</t>
  </si>
  <si>
    <t>Ark 5:</t>
  </si>
  <si>
    <t>Ark 6:</t>
  </si>
  <si>
    <t>Ark 7:</t>
  </si>
  <si>
    <t>Ark 8:</t>
  </si>
  <si>
    <t>Ark 9:</t>
  </si>
  <si>
    <t>Antall gyldige arbeidstillatelser i Norge gitt til borgere av EU12, fordelt på næring.</t>
  </si>
  <si>
    <t>EØS-tillatelser</t>
  </si>
  <si>
    <t>Sesongtillatelser</t>
  </si>
  <si>
    <t>Faglærte (uf § 3 2 a)</t>
  </si>
  <si>
    <t>Andre tillatelser</t>
  </si>
  <si>
    <t>Kildedate til diagrammet</t>
  </si>
  <si>
    <t xml:space="preserve">Bygge-, anleggs- og relatert virksomhet  </t>
  </si>
  <si>
    <t>Konsulentvirksomhet knyttet til IT</t>
  </si>
  <si>
    <t>Kildedata til diagram</t>
  </si>
  <si>
    <t>Næringsgruppe</t>
  </si>
  <si>
    <t xml:space="preserve">Utlendingsforskriften § 175 første ledd: </t>
  </si>
  <si>
    <t>Arbeidstaker</t>
  </si>
  <si>
    <t xml:space="preserve">Utlendingsforskriften § 175 annet ledd: </t>
  </si>
  <si>
    <t>Overgangsordningen</t>
  </si>
  <si>
    <t xml:space="preserve">Utlendingsforskriften § 176 a: </t>
  </si>
  <si>
    <t>Ervervsvirksomhet (Over 3 mnd)</t>
  </si>
  <si>
    <t xml:space="preserve">Utlendingsforskriften § 176 b: </t>
  </si>
  <si>
    <t>Tjenesteyter (Over 3 mnd)</t>
  </si>
  <si>
    <t>Innvilgede tillatelser med formål arbeid etter EØS-regelverket, Borgere av EU12 – Førstegangs og fornyelser, etter politidistrikt og instans</t>
  </si>
  <si>
    <t>Politidistrikt</t>
  </si>
  <si>
    <t>Oslo</t>
  </si>
  <si>
    <t>Rogaland</t>
  </si>
  <si>
    <t>Nord-trøndelag</t>
  </si>
  <si>
    <t>Agder</t>
  </si>
  <si>
    <t>Asker og Bærum</t>
  </si>
  <si>
    <t>Follo</t>
  </si>
  <si>
    <t>Gudbransdalen</t>
  </si>
  <si>
    <t>Haugesund</t>
  </si>
  <si>
    <t>Hedmark</t>
  </si>
  <si>
    <t>Helgeland</t>
  </si>
  <si>
    <t>Hordaland</t>
  </si>
  <si>
    <t>Midtre-Hålogaland</t>
  </si>
  <si>
    <t>Nordre Buskerud</t>
  </si>
  <si>
    <t>Normøre og romsdal</t>
  </si>
  <si>
    <t>Romerike</t>
  </si>
  <si>
    <t>Søndre Buskerud</t>
  </si>
  <si>
    <t>Sogn og Fjordane</t>
  </si>
  <si>
    <t>Sør-Trøndelag</t>
  </si>
  <si>
    <t>Sunnmøre</t>
  </si>
  <si>
    <t>Telemark</t>
  </si>
  <si>
    <t>Troms</t>
  </si>
  <si>
    <t>UDI</t>
  </si>
  <si>
    <t>UNE</t>
  </si>
  <si>
    <t>Vest-Finmark</t>
  </si>
  <si>
    <t>Vestfold</t>
  </si>
  <si>
    <t>Vest-Oppland</t>
  </si>
  <si>
    <t>Øst-finmark</t>
  </si>
  <si>
    <t>Østfold</t>
  </si>
  <si>
    <t>Nye EØS-land
-EØS-tillatelser</t>
  </si>
  <si>
    <t>Nye EØS-land 
-Sesongarbeid</t>
  </si>
  <si>
    <t>Nye EØS-land 
-Spesialist/
 Faglært</t>
  </si>
  <si>
    <t>Nye EØS-land
-Annet arbeid</t>
  </si>
  <si>
    <t>EØS-tillatelser
alle land</t>
  </si>
  <si>
    <t>Sesong 
alle land</t>
  </si>
  <si>
    <t>Spesialist/
Faglært 
alle land</t>
  </si>
  <si>
    <t>Annet arbeid
alle land</t>
  </si>
  <si>
    <t>Gyldige arbeidstillatelser</t>
  </si>
  <si>
    <t>Ark 10:</t>
  </si>
  <si>
    <t>7-11 mnd</t>
  </si>
  <si>
    <t>Ukent</t>
  </si>
  <si>
    <t>Fornyelse</t>
  </si>
  <si>
    <t>Varighet - Vedtak 2007</t>
  </si>
  <si>
    <t>Innvilgede tillatelser med formål arbeid etter EØS-regelverket, Borgere av EU12 – Førstegangs og fornyelser, etter landbakgrunn</t>
  </si>
  <si>
    <t>Innvilgede tillatelser med formål arbeid etter EØS-regelverket, Borgere av EU12 – Førstegangs og fornyelser, etter hjemmel for vedtak</t>
  </si>
  <si>
    <t>2009</t>
  </si>
  <si>
    <t>Salten</t>
  </si>
  <si>
    <t>Arbeidstillatelser gitt til borgere av de nye EU-landene (EU12) i perioden 2004 - 2009</t>
  </si>
  <si>
    <t>Varighet - Vedtak 2008</t>
  </si>
  <si>
    <t>Varighet - vedtak i 2009</t>
  </si>
  <si>
    <t>Mangler registrering</t>
  </si>
  <si>
    <t>Borgere av Bulgaria og Romania. Antall gyldige arbeidstillatelser i Norge den første hver måned 1. januar 2003 til 1. juni 2009</t>
  </si>
  <si>
    <t>Antall gyldige arbeidstillatelser i Norge den første hver måned 1. januar 2003 til 1. juni 2009</t>
  </si>
  <si>
    <t>Innvilgede tillatelser med formål arbeid etter EØS-regelverket Borgere av EU12 – Førstegangs og fornyelser Vedtak pr 31. mai i 2007, 2008 og 2009, etter varighet av tillatelse</t>
  </si>
  <si>
    <t>Antall gyldige arbeidstillatelser i Norge den første hver måned 1. januar 2003 til 1. juli 2009</t>
  </si>
  <si>
    <t>Offentlig tjenesteyting og undervisning</t>
  </si>
  <si>
    <t>Juli 2009</t>
  </si>
  <si>
    <t>Juli. 2009</t>
  </si>
  <si>
    <t>Antall gyldige arbeidstillatelser i Norge 1.8.2009 gitt til borgere av EU12, fordelt på næring.</t>
  </si>
  <si>
    <t>Innvilgede tillatelser med formål arbeid etter EØS-regelverket, Borgere av EU12, Førstegangs og fornyelser gitt pr 31. juli 2009</t>
  </si>
  <si>
    <t>Innvilgede tillatelser med formål arbeid etter EØS-regelverket Borgere av EU12 – Førstegangs og fornyelser Vedtak i 2007 og 2008 og pr 31. juli i 2009, etter varighet av tillatelse</t>
  </si>
  <si>
    <t>Borgere av Bulgaria og Romania. Antall gyldige arbeidstillatelser i Norge den første hver måned 1. januar 2003 til 1. juli 2009</t>
  </si>
</sst>
</file>

<file path=xl/styles.xml><?xml version="1.0" encoding="utf-8"?>
<styleSheet xmlns="http://schemas.openxmlformats.org/spreadsheetml/2006/main">
  <numFmts count="3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\ 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dd\,\ mmmm\ dd\,\ yyyy"/>
    <numFmt numFmtId="183" formatCode="dd\-mmm\-yy"/>
    <numFmt numFmtId="184" formatCode="#,###"/>
    <numFmt numFmtId="185" formatCode="mmm/yyyy"/>
    <numFmt numFmtId="186" formatCode="[$-414]d\.\ mmmm\ yyyy"/>
    <numFmt numFmtId="187" formatCode="dd/mm/yy;@"/>
    <numFmt numFmtId="188" formatCode="d/mm/yy;@"/>
    <numFmt numFmtId="189" formatCode="#"/>
    <numFmt numFmtId="190" formatCode="[$-414]d/\ mmm\.;@"/>
    <numFmt numFmtId="191" formatCode="d/m/;@"/>
    <numFmt numFmtId="192" formatCode="d/mm;@"/>
    <numFmt numFmtId="193" formatCode="dd/mm;@"/>
    <numFmt numFmtId="194" formatCode="dd\.mm\.yyyy"/>
  </numFmts>
  <fonts count="6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Times New Roman"/>
      <family val="0"/>
    </font>
    <font>
      <sz val="8"/>
      <name val="MS Sans Serif"/>
      <family val="0"/>
    </font>
    <font>
      <b/>
      <sz val="14"/>
      <name val="Arial"/>
      <family val="2"/>
    </font>
    <font>
      <sz val="8"/>
      <color indexed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23" borderId="1" applyNumberFormat="0" applyAlignment="0" applyProtection="0"/>
    <xf numFmtId="0" fontId="51" fillId="0" borderId="2" applyNumberFormat="0" applyFill="0" applyAlignment="0" applyProtection="0"/>
    <xf numFmtId="0" fontId="52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26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0" borderId="9" applyNumberFormat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7" fillId="33" borderId="0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wrapText="1"/>
    </xf>
    <xf numFmtId="3" fontId="2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2" fillId="34" borderId="18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49" fontId="8" fillId="34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193" fontId="1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93" fontId="1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3" fontId="12" fillId="0" borderId="15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193" fontId="12" fillId="0" borderId="20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left" vertical="center" wrapText="1"/>
    </xf>
    <xf numFmtId="193" fontId="12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193" fontId="12" fillId="34" borderId="0" xfId="0" applyNumberFormat="1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193" fontId="12" fillId="34" borderId="15" xfId="0" applyNumberFormat="1" applyFont="1" applyFill="1" applyBorder="1" applyAlignment="1">
      <alignment horizontal="left"/>
    </xf>
    <xf numFmtId="3" fontId="2" fillId="34" borderId="15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 wrapText="1"/>
    </xf>
    <xf numFmtId="193" fontId="12" fillId="34" borderId="20" xfId="0" applyNumberFormat="1" applyFont="1" applyFill="1" applyBorder="1" applyAlignment="1">
      <alignment horizontal="left"/>
    </xf>
    <xf numFmtId="3" fontId="2" fillId="34" borderId="20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4" borderId="0" xfId="46" applyFont="1" applyFill="1" applyAlignment="1">
      <alignment horizontal="left" vertical="center" wrapText="1"/>
      <protection/>
    </xf>
    <xf numFmtId="0" fontId="2" fillId="33" borderId="0" xfId="46" applyFill="1">
      <alignment/>
      <protection/>
    </xf>
    <xf numFmtId="0" fontId="2" fillId="33" borderId="20" xfId="46" applyFill="1" applyBorder="1">
      <alignment/>
      <protection/>
    </xf>
    <xf numFmtId="0" fontId="2" fillId="33" borderId="21" xfId="46" applyFill="1" applyBorder="1">
      <alignment/>
      <protection/>
    </xf>
    <xf numFmtId="0" fontId="2" fillId="33" borderId="0" xfId="46" applyFill="1" applyBorder="1">
      <alignment/>
      <protection/>
    </xf>
    <xf numFmtId="0" fontId="2" fillId="33" borderId="19" xfId="46" applyFill="1" applyBorder="1">
      <alignment/>
      <protection/>
    </xf>
    <xf numFmtId="0" fontId="2" fillId="33" borderId="15" xfId="46" applyFill="1" applyBorder="1">
      <alignment/>
      <protection/>
    </xf>
    <xf numFmtId="0" fontId="2" fillId="33" borderId="16" xfId="46" applyFill="1" applyBorder="1">
      <alignment/>
      <protection/>
    </xf>
    <xf numFmtId="189" fontId="15" fillId="34" borderId="0" xfId="46" applyNumberFormat="1" applyFont="1" applyFill="1" applyBorder="1" applyAlignment="1">
      <alignment horizontal="center"/>
      <protection/>
    </xf>
    <xf numFmtId="189" fontId="15" fillId="34" borderId="0" xfId="46" applyNumberFormat="1" applyFont="1" applyFill="1" applyAlignment="1">
      <alignment horizontal="center"/>
      <protection/>
    </xf>
    <xf numFmtId="0" fontId="4" fillId="33" borderId="0" xfId="46" applyFont="1" applyFill="1" applyAlignment="1">
      <alignment horizontal="right"/>
      <protection/>
    </xf>
    <xf numFmtId="0" fontId="4" fillId="33" borderId="0" xfId="46" applyFont="1" applyFill="1" applyAlignment="1">
      <alignment horizontal="left"/>
      <protection/>
    </xf>
    <xf numFmtId="3" fontId="0" fillId="0" borderId="0" xfId="0" applyNumberFormat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0" fontId="2" fillId="34" borderId="22" xfId="0" applyFont="1" applyFill="1" applyBorder="1" applyAlignment="1">
      <alignment horizontal="right" wrapText="1"/>
    </xf>
    <xf numFmtId="0" fontId="0" fillId="33" borderId="22" xfId="0" applyFill="1" applyBorder="1" applyAlignment="1">
      <alignment/>
    </xf>
    <xf numFmtId="0" fontId="4" fillId="34" borderId="22" xfId="0" applyFont="1" applyFill="1" applyBorder="1" applyAlignment="1">
      <alignment wrapText="1"/>
    </xf>
    <xf numFmtId="3" fontId="2" fillId="34" borderId="22" xfId="0" applyNumberFormat="1" applyFont="1" applyFill="1" applyBorder="1" applyAlignment="1">
      <alignment horizontal="right" wrapText="1"/>
    </xf>
    <xf numFmtId="3" fontId="3" fillId="33" borderId="22" xfId="0" applyNumberFormat="1" applyFont="1" applyFill="1" applyBorder="1" applyAlignment="1">
      <alignment/>
    </xf>
    <xf numFmtId="3" fontId="0" fillId="33" borderId="22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93" fontId="12" fillId="34" borderId="24" xfId="46" applyNumberFormat="1" applyFont="1" applyFill="1" applyBorder="1" applyAlignment="1">
      <alignment horizontal="left"/>
      <protection/>
    </xf>
    <xf numFmtId="193" fontId="12" fillId="34" borderId="25" xfId="46" applyNumberFormat="1" applyFont="1" applyFill="1" applyBorder="1" applyAlignment="1">
      <alignment horizontal="left"/>
      <protection/>
    </xf>
    <xf numFmtId="193" fontId="12" fillId="34" borderId="26" xfId="46" applyNumberFormat="1" applyFont="1" applyFill="1" applyBorder="1" applyAlignment="1">
      <alignment horizontal="lef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17" fillId="33" borderId="22" xfId="0" applyFont="1" applyFill="1" applyBorder="1" applyAlignment="1">
      <alignment/>
    </xf>
    <xf numFmtId="9" fontId="17" fillId="33" borderId="22" xfId="52" applyFont="1" applyFill="1" applyBorder="1" applyAlignment="1">
      <alignment/>
    </xf>
    <xf numFmtId="0" fontId="2" fillId="33" borderId="0" xfId="45" applyFont="1" applyFill="1" applyBorder="1" applyAlignment="1">
      <alignment horizontal="center"/>
      <protection/>
    </xf>
    <xf numFmtId="0" fontId="2" fillId="33" borderId="0" xfId="45" applyFont="1" applyFill="1" applyBorder="1" applyAlignment="1">
      <alignment horizontal="right" wrapText="1"/>
      <protection/>
    </xf>
    <xf numFmtId="3" fontId="0" fillId="33" borderId="0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2" fillId="36" borderId="0" xfId="44" applyFont="1" applyFill="1" applyBorder="1" applyAlignment="1">
      <alignment horizontal="center"/>
      <protection/>
    </xf>
    <xf numFmtId="0" fontId="2" fillId="34" borderId="0" xfId="44" applyFont="1" applyFill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89" fontId="2" fillId="34" borderId="16" xfId="46" applyNumberFormat="1" applyFont="1" applyFill="1" applyBorder="1" applyAlignment="1">
      <alignment horizontal="right"/>
      <protection/>
    </xf>
    <xf numFmtId="3" fontId="4" fillId="34" borderId="22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3" fontId="3" fillId="33" borderId="22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3" fontId="0" fillId="33" borderId="22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 wrapText="1"/>
    </xf>
    <xf numFmtId="0" fontId="2" fillId="33" borderId="23" xfId="46" applyFill="1" applyBorder="1">
      <alignment/>
      <protection/>
    </xf>
    <xf numFmtId="0" fontId="2" fillId="33" borderId="18" xfId="46" applyFill="1" applyBorder="1">
      <alignment/>
      <protection/>
    </xf>
    <xf numFmtId="0" fontId="2" fillId="33" borderId="14" xfId="46" applyFill="1" applyBorder="1">
      <alignment/>
      <protection/>
    </xf>
    <xf numFmtId="3" fontId="8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 wrapText="1"/>
    </xf>
    <xf numFmtId="3" fontId="2" fillId="0" borderId="27" xfId="43" applyNumberFormat="1" applyFont="1" applyFill="1" applyBorder="1" applyAlignment="1">
      <alignment horizontal="right" wrapText="1"/>
      <protection/>
    </xf>
    <xf numFmtId="0" fontId="2" fillId="0" borderId="22" xfId="0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34" borderId="11" xfId="0" applyFont="1" applyFill="1" applyBorder="1" applyAlignment="1">
      <alignment wrapText="1"/>
    </xf>
    <xf numFmtId="3" fontId="3" fillId="33" borderId="11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17" fontId="3" fillId="33" borderId="0" xfId="0" applyNumberFormat="1" applyFont="1" applyFill="1" applyBorder="1" applyAlignment="1">
      <alignment/>
    </xf>
    <xf numFmtId="183" fontId="2" fillId="34" borderId="0" xfId="0" applyNumberFormat="1" applyFont="1" applyFill="1" applyBorder="1" applyAlignment="1">
      <alignment horizontal="right" wrapText="1"/>
    </xf>
    <xf numFmtId="193" fontId="12" fillId="34" borderId="23" xfId="46" applyNumberFormat="1" applyFont="1" applyFill="1" applyBorder="1" applyAlignment="1">
      <alignment horizontal="left"/>
      <protection/>
    </xf>
    <xf numFmtId="193" fontId="12" fillId="34" borderId="18" xfId="46" applyNumberFormat="1" applyFont="1" applyFill="1" applyBorder="1" applyAlignment="1">
      <alignment horizontal="left"/>
      <protection/>
    </xf>
    <xf numFmtId="0" fontId="2" fillId="34" borderId="18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 wrapText="1"/>
    </xf>
    <xf numFmtId="189" fontId="2" fillId="34" borderId="14" xfId="46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 horizontal="right" wrapText="1"/>
    </xf>
    <xf numFmtId="3" fontId="0" fillId="33" borderId="10" xfId="0" applyNumberForma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2" xfId="0" applyBorder="1" applyAlignment="1">
      <alignment/>
    </xf>
    <xf numFmtId="3" fontId="4" fillId="0" borderId="27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43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83" fontId="2" fillId="0" borderId="0" xfId="43" applyNumberFormat="1" applyFont="1" applyFill="1" applyBorder="1" applyAlignment="1">
      <alignment horizontal="right" wrapText="1"/>
      <protection/>
    </xf>
    <xf numFmtId="0" fontId="2" fillId="0" borderId="0" xfId="43" applyFont="1" applyFill="1" applyBorder="1" applyAlignment="1">
      <alignment horizontal="right" wrapText="1"/>
      <protection/>
    </xf>
    <xf numFmtId="3" fontId="4" fillId="0" borderId="27" xfId="43" applyNumberFormat="1" applyFont="1" applyFill="1" applyBorder="1" applyAlignment="1">
      <alignment horizontal="right" wrapText="1"/>
      <protection/>
    </xf>
    <xf numFmtId="0" fontId="2" fillId="0" borderId="28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9" fontId="3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2" fillId="33" borderId="23" xfId="46" applyNumberFormat="1" applyFont="1" applyFill="1" applyBorder="1" applyAlignment="1">
      <alignment horizontal="center" vertical="center" textRotation="90"/>
      <protection/>
    </xf>
    <xf numFmtId="49" fontId="2" fillId="33" borderId="18" xfId="46" applyNumberFormat="1" applyFill="1" applyBorder="1" applyAlignment="1">
      <alignment horizontal="center" vertical="center" textRotation="90"/>
      <protection/>
    </xf>
    <xf numFmtId="49" fontId="0" fillId="33" borderId="18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0" fontId="2" fillId="33" borderId="23" xfId="46" applyFill="1" applyBorder="1" applyAlignment="1">
      <alignment horizontal="center" vertical="center" textRotation="90"/>
      <protection/>
    </xf>
    <xf numFmtId="0" fontId="2" fillId="33" borderId="18" xfId="46" applyFill="1" applyBorder="1" applyAlignment="1">
      <alignment horizontal="center" vertical="center" textRotation="90"/>
      <protection/>
    </xf>
    <xf numFmtId="0" fontId="2" fillId="33" borderId="14" xfId="46" applyFill="1" applyBorder="1" applyAlignment="1">
      <alignment horizontal="center" vertical="center" textRotation="90"/>
      <protection/>
    </xf>
    <xf numFmtId="49" fontId="2" fillId="33" borderId="23" xfId="46" applyNumberFormat="1" applyFill="1" applyBorder="1" applyAlignment="1">
      <alignment horizontal="center" vertical="center" textRotation="90"/>
      <protection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3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10" xfId="43"/>
    <cellStyle name="Normal_Ark3" xfId="44"/>
    <cellStyle name="Normal_Ark9" xfId="45"/>
    <cellStyle name="Normal_Gyldige tillatelser_BGR_ROU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Comma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Arbeidstillatelser gitt til borgere av de nye  EU-landene (EU12) i perioden 2004 - 2008</a:t>
            </a:r>
          </a:p>
        </c:rich>
      </c:tx>
      <c:layout>
        <c:manualLayout>
          <c:xMode val="factor"/>
          <c:yMode val="factor"/>
          <c:x val="0.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275"/>
          <c:w val="0.98775"/>
          <c:h val="0.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Ark1!$A$33</c:f>
              <c:strCache>
                <c:ptCount val="1"/>
                <c:pt idx="0">
                  <c:v>Nye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Ark1!$B$31:$BP$32</c:f>
              <c:multiLvlStrCache/>
            </c:multiLvlStrRef>
          </c:cat>
          <c:val>
            <c:numRef>
              <c:f>Ark1!$B$33:$BP$33</c:f>
              <c:numCache/>
            </c:numRef>
          </c:val>
        </c:ser>
        <c:ser>
          <c:idx val="1"/>
          <c:order val="1"/>
          <c:tx>
            <c:strRef>
              <c:f>Ark1!$A$34</c:f>
              <c:strCache>
                <c:ptCount val="1"/>
                <c:pt idx="0">
                  <c:v>Fornylese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Ark1!$B$31:$BP$32</c:f>
              <c:multiLvlStrCache/>
            </c:multiLvlStrRef>
          </c:cat>
          <c:val>
            <c:numRef>
              <c:f>Ark1!$B$34:$BP$34</c:f>
              <c:numCache/>
            </c:numRef>
          </c:val>
        </c:ser>
        <c:overlap val="100"/>
        <c:gapWidth val="50"/>
        <c:axId val="10633468"/>
        <c:axId val="28592349"/>
      </c:bar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2349"/>
        <c:crosses val="autoZero"/>
        <c:auto val="1"/>
        <c:lblOffset val="100"/>
        <c:tickLblSkip val="3"/>
        <c:noMultiLvlLbl val="0"/>
      </c:catAx>
      <c:valAx>
        <c:axId val="28592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3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25"/>
          <c:y val="0.1555"/>
          <c:w val="0.11675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9645"/>
          <c:h val="0.809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Ark2!$D$4</c:f>
              <c:strCache>
                <c:ptCount val="1"/>
                <c:pt idx="0">
                  <c:v>"Gamle" EØS-land og land utenfor EØS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Ark2!$D$5:$D$88</c:f>
              <c:numCache/>
            </c:numRef>
          </c:val>
        </c:ser>
        <c:ser>
          <c:idx val="0"/>
          <c:order val="1"/>
          <c:tx>
            <c:strRef>
              <c:f>Ark2!$C$4</c:f>
              <c:strCache>
                <c:ptCount val="1"/>
                <c:pt idx="0">
                  <c:v>Nye EØS-land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Ark2!$C$5:$C$88</c:f>
              <c:numCache/>
            </c:numRef>
          </c:val>
        </c:ser>
        <c:overlap val="100"/>
        <c:gapWidth val="80"/>
        <c:axId val="56004550"/>
        <c:axId val="34278903"/>
      </c:barChart>
      <c:catAx>
        <c:axId val="56004550"/>
        <c:scaling>
          <c:orientation val="minMax"/>
        </c:scaling>
        <c:axPos val="b"/>
        <c:delete val="0"/>
        <c:numFmt formatCode="d/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8903"/>
        <c:crosses val="autoZero"/>
        <c:auto val="1"/>
        <c:lblOffset val="100"/>
        <c:tickLblSkip val="1"/>
        <c:noMultiLvlLbl val="0"/>
      </c:catAx>
      <c:valAx>
        <c:axId val="34278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4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13025"/>
          <c:w val="0.17025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125"/>
          <c:w val="0.98875"/>
          <c:h val="0.9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Ark3!$C$4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Ark3!$C$5:$C$88</c:f>
              <c:numCache/>
            </c:numRef>
          </c:val>
        </c:ser>
        <c:ser>
          <c:idx val="1"/>
          <c:order val="1"/>
          <c:tx>
            <c:strRef>
              <c:f>Ark3!$D$4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Ark3!$D$5:$D$88</c:f>
              <c:numCache/>
            </c:numRef>
          </c:val>
        </c:ser>
        <c:overlap val="100"/>
        <c:gapWidth val="50"/>
        <c:axId val="40074672"/>
        <c:axId val="25127729"/>
      </c:bar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7729"/>
        <c:crosses val="autoZero"/>
        <c:auto val="1"/>
        <c:lblOffset val="100"/>
        <c:tickLblSkip val="3"/>
        <c:noMultiLvlLbl val="0"/>
      </c:catAx>
      <c:valAx>
        <c:axId val="25127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0074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1055"/>
          <c:w val="0.23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75"/>
          <c:y val="0.3345"/>
          <c:w val="0.45575"/>
          <c:h val="0.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Ark4!$A$5:$A$16</c:f>
              <c:strCache/>
            </c:strRef>
          </c:cat>
          <c:val>
            <c:numRef>
              <c:f>Ark4!$B$5:$B$16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22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8650" y="542925"/>
        <a:ext cx="78295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0</xdr:rowOff>
    </xdr:from>
    <xdr:to>
      <xdr:col>16</xdr:col>
      <xdr:colOff>533400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5200650" y="590550"/>
        <a:ext cx="87534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38100</xdr:rowOff>
    </xdr:from>
    <xdr:to>
      <xdr:col>15</xdr:col>
      <xdr:colOff>714375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3581400" y="790575"/>
        <a:ext cx="8562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171450</xdr:rowOff>
    </xdr:from>
    <xdr:to>
      <xdr:col>12</xdr:col>
      <xdr:colOff>419100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829050" y="561975"/>
        <a:ext cx="7791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7.28125" style="0" customWidth="1"/>
  </cols>
  <sheetData>
    <row r="1" ht="18">
      <c r="A1" s="59" t="s">
        <v>0</v>
      </c>
    </row>
    <row r="3" ht="12.75">
      <c r="A3" s="144" t="s">
        <v>151</v>
      </c>
    </row>
    <row r="6" ht="18">
      <c r="A6" s="59" t="s">
        <v>1</v>
      </c>
    </row>
    <row r="7" ht="15">
      <c r="B7" s="58"/>
    </row>
    <row r="8" spans="1:17" ht="12.75">
      <c r="A8" s="2" t="s">
        <v>67</v>
      </c>
      <c r="B8" s="3" t="s">
        <v>142</v>
      </c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1"/>
    </row>
    <row r="9" spans="1:17" ht="12.75">
      <c r="A9" s="2"/>
      <c r="B9" s="3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2"/>
      <c r="O9" s="2"/>
      <c r="P9" s="2"/>
      <c r="Q9" s="1"/>
    </row>
    <row r="10" spans="1:17" ht="12.75">
      <c r="A10" s="2" t="s">
        <v>68</v>
      </c>
      <c r="B10" s="3" t="s">
        <v>149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2.7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2.75">
      <c r="A12" s="2" t="s">
        <v>69</v>
      </c>
      <c r="B12" s="3" t="s">
        <v>156</v>
      </c>
      <c r="C12" s="2"/>
      <c r="D12" s="2"/>
      <c r="E12" s="2"/>
      <c r="F12" s="2"/>
      <c r="G12" s="2"/>
      <c r="H12" s="3"/>
      <c r="I12" s="2"/>
      <c r="J12" s="3"/>
      <c r="K12" s="2"/>
      <c r="L12" s="2"/>
      <c r="M12" s="2"/>
      <c r="N12" s="2"/>
      <c r="O12" s="2"/>
      <c r="P12" s="2"/>
      <c r="Q12" s="1"/>
    </row>
    <row r="13" spans="1:17" ht="12.75">
      <c r="A13" s="2"/>
      <c r="B13" s="3"/>
      <c r="C13" s="2"/>
      <c r="D13" s="2"/>
      <c r="E13" s="2"/>
      <c r="F13" s="2"/>
      <c r="G13" s="2"/>
      <c r="H13" s="3"/>
      <c r="I13" s="2"/>
      <c r="J13" s="3"/>
      <c r="K13" s="2"/>
      <c r="L13" s="2"/>
      <c r="M13" s="2"/>
      <c r="N13" s="2"/>
      <c r="O13" s="2"/>
      <c r="P13" s="2"/>
      <c r="Q13" s="1"/>
    </row>
    <row r="14" spans="1:17" ht="12.75">
      <c r="A14" s="2" t="s">
        <v>70</v>
      </c>
      <c r="B14" s="3" t="s">
        <v>76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1"/>
    </row>
    <row r="15" spans="1:17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1"/>
    </row>
    <row r="16" spans="1:17" ht="12.75">
      <c r="A16" s="2" t="s">
        <v>71</v>
      </c>
      <c r="B16" s="3" t="s">
        <v>64</v>
      </c>
      <c r="C16" s="2"/>
      <c r="D16" s="2"/>
      <c r="E16" s="2"/>
      <c r="F16" s="2"/>
      <c r="G16" s="2"/>
      <c r="H16" s="2"/>
      <c r="I16" s="2"/>
      <c r="J16" s="2"/>
      <c r="K16" s="2"/>
      <c r="L16" s="3"/>
      <c r="M16" s="2"/>
      <c r="N16" s="3"/>
      <c r="O16" s="2"/>
      <c r="P16" s="2"/>
      <c r="Q16" s="1"/>
    </row>
    <row r="17" spans="1:17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3"/>
      <c r="M17" s="2"/>
      <c r="N17" s="3"/>
      <c r="O17" s="2"/>
      <c r="P17" s="2"/>
      <c r="Q17" s="1"/>
    </row>
    <row r="18" spans="1:16" ht="12.75">
      <c r="A18" s="2" t="s">
        <v>72</v>
      </c>
      <c r="B18" s="2" t="s">
        <v>65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 t="s">
        <v>73</v>
      </c>
      <c r="B20" s="2" t="s">
        <v>154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 t="s">
        <v>74</v>
      </c>
      <c r="B22" s="2" t="s">
        <v>66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 t="s">
        <v>75</v>
      </c>
      <c r="B24" s="2" t="s">
        <v>148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" ht="12.75">
      <c r="A26" s="2" t="s">
        <v>133</v>
      </c>
      <c r="B26" s="2" t="s">
        <v>132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00390625" style="8" customWidth="1"/>
    <col min="2" max="9" width="11.421875" style="8" customWidth="1"/>
    <col min="10" max="17" width="11.421875" style="5" customWidth="1"/>
    <col min="18" max="16384" width="11.421875" style="8" customWidth="1"/>
  </cols>
  <sheetData>
    <row r="1" ht="18">
      <c r="A1" s="85" t="s">
        <v>155</v>
      </c>
    </row>
    <row r="2" ht="18">
      <c r="A2" s="85"/>
    </row>
    <row r="3" spans="1:9" ht="12.75">
      <c r="A3" s="130"/>
      <c r="B3" s="130"/>
      <c r="C3" s="130"/>
      <c r="D3" s="131" t="s">
        <v>144</v>
      </c>
      <c r="E3" s="130"/>
      <c r="F3" s="130"/>
      <c r="G3" s="130"/>
      <c r="H3" s="130"/>
      <c r="I3" s="130"/>
    </row>
    <row r="4" spans="1:9" ht="12.75">
      <c r="A4" s="104"/>
      <c r="B4" s="101" t="s">
        <v>50</v>
      </c>
      <c r="C4" s="101" t="s">
        <v>41</v>
      </c>
      <c r="D4" s="101" t="s">
        <v>134</v>
      </c>
      <c r="E4" s="101" t="s">
        <v>42</v>
      </c>
      <c r="F4" s="101" t="s">
        <v>43</v>
      </c>
      <c r="G4" s="101" t="s">
        <v>44</v>
      </c>
      <c r="H4" s="101" t="s">
        <v>135</v>
      </c>
      <c r="I4" s="164" t="s">
        <v>2</v>
      </c>
    </row>
    <row r="5" spans="1:18" ht="12.75">
      <c r="A5" s="104" t="s">
        <v>3</v>
      </c>
      <c r="B5" s="155">
        <v>1897</v>
      </c>
      <c r="C5" s="155">
        <v>1170</v>
      </c>
      <c r="D5" s="155">
        <v>1528</v>
      </c>
      <c r="E5" s="155">
        <v>4177</v>
      </c>
      <c r="F5" s="155">
        <v>212</v>
      </c>
      <c r="G5" s="155">
        <v>1182</v>
      </c>
      <c r="H5" s="155">
        <v>2</v>
      </c>
      <c r="I5" s="165">
        <f>SUM(B5:H5)</f>
        <v>10168</v>
      </c>
      <c r="J5" s="168"/>
      <c r="K5" s="168"/>
      <c r="L5" s="168"/>
      <c r="M5" s="168"/>
      <c r="N5" s="168"/>
      <c r="O5" s="168"/>
      <c r="P5" s="168"/>
      <c r="Q5" s="168"/>
      <c r="R5" s="168"/>
    </row>
    <row r="6" spans="1:18" ht="12.75">
      <c r="A6" s="104" t="s">
        <v>136</v>
      </c>
      <c r="B6" s="155">
        <v>3167</v>
      </c>
      <c r="C6" s="155">
        <v>2280</v>
      </c>
      <c r="D6" s="155">
        <v>2544</v>
      </c>
      <c r="E6" s="155">
        <v>4024</v>
      </c>
      <c r="F6" s="155">
        <v>299</v>
      </c>
      <c r="G6" s="155">
        <v>8107</v>
      </c>
      <c r="H6" s="155">
        <v>8</v>
      </c>
      <c r="I6" s="165">
        <f>SUM(B6:H6)</f>
        <v>20429</v>
      </c>
      <c r="J6" s="160"/>
      <c r="K6" s="160"/>
      <c r="L6" s="160"/>
      <c r="N6" s="160"/>
      <c r="O6" s="160"/>
      <c r="P6" s="160"/>
      <c r="Q6" s="160"/>
      <c r="R6" s="160"/>
    </row>
    <row r="7" spans="1:18" ht="12.75">
      <c r="A7" s="100" t="s">
        <v>2</v>
      </c>
      <c r="B7" s="100">
        <f aca="true" t="shared" si="0" ref="B7:I7">SUM(B5:B6)</f>
        <v>5064</v>
      </c>
      <c r="C7" s="100">
        <f t="shared" si="0"/>
        <v>3450</v>
      </c>
      <c r="D7" s="100">
        <f t="shared" si="0"/>
        <v>4072</v>
      </c>
      <c r="E7" s="100">
        <f t="shared" si="0"/>
        <v>8201</v>
      </c>
      <c r="F7" s="100">
        <f t="shared" si="0"/>
        <v>511</v>
      </c>
      <c r="G7" s="100">
        <f t="shared" si="0"/>
        <v>9289</v>
      </c>
      <c r="H7" s="100">
        <f t="shared" si="0"/>
        <v>10</v>
      </c>
      <c r="I7" s="166">
        <f t="shared" si="0"/>
        <v>30597</v>
      </c>
      <c r="J7" s="160"/>
      <c r="K7" s="160"/>
      <c r="L7" s="160"/>
      <c r="M7" s="160"/>
      <c r="N7" s="160"/>
      <c r="O7" s="160"/>
      <c r="P7" s="160"/>
      <c r="Q7" s="160"/>
      <c r="R7" s="160"/>
    </row>
    <row r="8" spans="1:9" ht="12.75">
      <c r="A8" s="132" t="s">
        <v>46</v>
      </c>
      <c r="B8" s="133">
        <f aca="true" t="shared" si="1" ref="B8:H8">B7/$I$15</f>
        <v>0.06414917470009247</v>
      </c>
      <c r="C8" s="133">
        <f t="shared" si="1"/>
        <v>0.04370352541771703</v>
      </c>
      <c r="D8" s="133">
        <f t="shared" si="1"/>
        <v>0.05158282768143297</v>
      </c>
      <c r="E8" s="133">
        <f t="shared" si="1"/>
        <v>0.10388771360889779</v>
      </c>
      <c r="F8" s="133">
        <f t="shared" si="1"/>
        <v>0.00647318883723287</v>
      </c>
      <c r="G8" s="133">
        <f t="shared" si="1"/>
        <v>0.11767015872613724</v>
      </c>
      <c r="H8" s="133">
        <f t="shared" si="1"/>
        <v>0.00012667688526874502</v>
      </c>
      <c r="I8" s="167"/>
    </row>
    <row r="9" spans="1:9" ht="12.75">
      <c r="A9" s="132" t="s">
        <v>47</v>
      </c>
      <c r="B9" s="133">
        <f>B8</f>
        <v>0.06414917470009247</v>
      </c>
      <c r="C9" s="133">
        <f aca="true" t="shared" si="2" ref="C9:H9">C8+B9</f>
        <v>0.10785270011780951</v>
      </c>
      <c r="D9" s="133">
        <f t="shared" si="2"/>
        <v>0.15943552779924247</v>
      </c>
      <c r="E9" s="133">
        <f t="shared" si="2"/>
        <v>0.26332324140814023</v>
      </c>
      <c r="F9" s="133">
        <f t="shared" si="2"/>
        <v>0.2697964302453731</v>
      </c>
      <c r="G9" s="133">
        <f t="shared" si="2"/>
        <v>0.3874665889715103</v>
      </c>
      <c r="H9" s="133">
        <f t="shared" si="2"/>
        <v>0.38759326585677906</v>
      </c>
      <c r="I9" s="167"/>
    </row>
    <row r="11" spans="1:9" ht="12.75">
      <c r="A11" s="130"/>
      <c r="B11" s="130"/>
      <c r="C11" s="130"/>
      <c r="D11" s="131" t="s">
        <v>143</v>
      </c>
      <c r="E11" s="130"/>
      <c r="F11" s="130"/>
      <c r="G11" s="130"/>
      <c r="H11" s="130"/>
      <c r="I11" s="130"/>
    </row>
    <row r="12" spans="1:9" ht="12.75">
      <c r="A12" s="104"/>
      <c r="B12" s="101" t="s">
        <v>50</v>
      </c>
      <c r="C12" s="101" t="s">
        <v>41</v>
      </c>
      <c r="D12" s="101" t="s">
        <v>134</v>
      </c>
      <c r="E12" s="101" t="s">
        <v>42</v>
      </c>
      <c r="F12" s="101" t="s">
        <v>43</v>
      </c>
      <c r="G12" s="101" t="s">
        <v>44</v>
      </c>
      <c r="H12" s="101" t="s">
        <v>135</v>
      </c>
      <c r="I12" s="164" t="s">
        <v>2</v>
      </c>
    </row>
    <row r="13" spans="1:9" ht="12.75">
      <c r="A13" s="104" t="s">
        <v>3</v>
      </c>
      <c r="B13" s="155">
        <v>11818</v>
      </c>
      <c r="C13" s="155">
        <v>4236</v>
      </c>
      <c r="D13" s="155">
        <v>3961</v>
      </c>
      <c r="E13" s="155">
        <v>16840</v>
      </c>
      <c r="F13" s="155">
        <v>180</v>
      </c>
      <c r="G13" s="155">
        <v>652</v>
      </c>
      <c r="H13" s="155">
        <v>3</v>
      </c>
      <c r="I13" s="165">
        <f>SUM(B13:H13)</f>
        <v>37690</v>
      </c>
    </row>
    <row r="14" spans="1:9" ht="12.75">
      <c r="A14" s="104" t="s">
        <v>136</v>
      </c>
      <c r="B14" s="155">
        <v>13090</v>
      </c>
      <c r="C14" s="155">
        <v>4067</v>
      </c>
      <c r="D14" s="155">
        <v>3713</v>
      </c>
      <c r="E14" s="155">
        <v>9373</v>
      </c>
      <c r="F14" s="155">
        <v>547</v>
      </c>
      <c r="G14" s="155">
        <v>10439</v>
      </c>
      <c r="H14" s="155">
        <v>22</v>
      </c>
      <c r="I14" s="165">
        <f>SUM(B14:H14)</f>
        <v>41251</v>
      </c>
    </row>
    <row r="15" spans="1:9" ht="12.75">
      <c r="A15" s="100" t="s">
        <v>2</v>
      </c>
      <c r="B15" s="100">
        <f>SUM(B13:B14)</f>
        <v>24908</v>
      </c>
      <c r="C15" s="100">
        <f aca="true" t="shared" si="3" ref="C15:I15">SUM(C13:C14)</f>
        <v>8303</v>
      </c>
      <c r="D15" s="100">
        <f t="shared" si="3"/>
        <v>7674</v>
      </c>
      <c r="E15" s="100">
        <f t="shared" si="3"/>
        <v>26213</v>
      </c>
      <c r="F15" s="100">
        <f t="shared" si="3"/>
        <v>727</v>
      </c>
      <c r="G15" s="100">
        <f t="shared" si="3"/>
        <v>11091</v>
      </c>
      <c r="H15" s="100">
        <f t="shared" si="3"/>
        <v>25</v>
      </c>
      <c r="I15" s="166">
        <f t="shared" si="3"/>
        <v>78941</v>
      </c>
    </row>
    <row r="16" spans="1:9" ht="12.75">
      <c r="A16" s="132" t="s">
        <v>46</v>
      </c>
      <c r="B16" s="133">
        <f>B15/$I$15</f>
        <v>0.3155267858273901</v>
      </c>
      <c r="C16" s="133">
        <f aca="true" t="shared" si="4" ref="C16:H16">C15/$I$15</f>
        <v>0.10517981783863899</v>
      </c>
      <c r="D16" s="133">
        <f t="shared" si="4"/>
        <v>0.09721184175523492</v>
      </c>
      <c r="E16" s="133">
        <f t="shared" si="4"/>
        <v>0.3320581193549613</v>
      </c>
      <c r="F16" s="133">
        <f t="shared" si="4"/>
        <v>0.009209409559037762</v>
      </c>
      <c r="G16" s="133">
        <f t="shared" si="4"/>
        <v>0.1404973334515651</v>
      </c>
      <c r="H16" s="133">
        <f t="shared" si="4"/>
        <v>0.0003166922131718625</v>
      </c>
      <c r="I16" s="167"/>
    </row>
    <row r="17" spans="1:9" ht="12.75">
      <c r="A17" s="132" t="s">
        <v>47</v>
      </c>
      <c r="B17" s="133">
        <f>B16</f>
        <v>0.3155267858273901</v>
      </c>
      <c r="C17" s="133">
        <f aca="true" t="shared" si="5" ref="C17:H17">C16+B17</f>
        <v>0.4207066036660291</v>
      </c>
      <c r="D17" s="133">
        <f t="shared" si="5"/>
        <v>0.517918445421264</v>
      </c>
      <c r="E17" s="133">
        <f t="shared" si="5"/>
        <v>0.8499765647762253</v>
      </c>
      <c r="F17" s="133">
        <f t="shared" si="5"/>
        <v>0.859185974335263</v>
      </c>
      <c r="G17" s="133">
        <f t="shared" si="5"/>
        <v>0.9996833077868281</v>
      </c>
      <c r="H17" s="133">
        <f t="shared" si="5"/>
        <v>1</v>
      </c>
      <c r="I17" s="167"/>
    </row>
    <row r="20" spans="1:20" ht="12.75">
      <c r="A20" s="130"/>
      <c r="B20" s="130"/>
      <c r="C20" s="130"/>
      <c r="D20" s="131" t="s">
        <v>137</v>
      </c>
      <c r="E20" s="130"/>
      <c r="F20" s="130"/>
      <c r="G20" s="130"/>
      <c r="H20" s="130"/>
      <c r="I20" s="130"/>
      <c r="R20" s="5"/>
      <c r="S20" s="5"/>
      <c r="T20" s="5"/>
    </row>
    <row r="21" spans="1:20" ht="12.75">
      <c r="A21" s="104"/>
      <c r="B21" s="101" t="s">
        <v>50</v>
      </c>
      <c r="C21" s="101" t="s">
        <v>41</v>
      </c>
      <c r="D21" s="101" t="s">
        <v>134</v>
      </c>
      <c r="E21" s="101" t="s">
        <v>42</v>
      </c>
      <c r="F21" s="101" t="s">
        <v>43</v>
      </c>
      <c r="G21" s="101" t="s">
        <v>44</v>
      </c>
      <c r="H21" s="101" t="s">
        <v>135</v>
      </c>
      <c r="I21" s="164" t="s">
        <v>2</v>
      </c>
      <c r="R21" s="5"/>
      <c r="S21" s="5"/>
      <c r="T21" s="5"/>
    </row>
    <row r="22" spans="1:20" ht="12.75">
      <c r="A22" s="104" t="s">
        <v>3</v>
      </c>
      <c r="B22" s="103">
        <v>12136</v>
      </c>
      <c r="C22" s="103">
        <v>4506</v>
      </c>
      <c r="D22" s="103">
        <v>3858</v>
      </c>
      <c r="E22" s="103">
        <v>18257</v>
      </c>
      <c r="F22" s="103">
        <v>118</v>
      </c>
      <c r="G22" s="103">
        <v>772</v>
      </c>
      <c r="H22" s="103">
        <v>25</v>
      </c>
      <c r="I22" s="165">
        <v>39672</v>
      </c>
      <c r="K22" s="134"/>
      <c r="L22" s="134"/>
      <c r="M22" s="134"/>
      <c r="N22" s="134"/>
      <c r="O22" s="134"/>
      <c r="P22" s="134"/>
      <c r="Q22" s="134"/>
      <c r="R22" s="134"/>
      <c r="S22" s="134"/>
      <c r="T22" s="5"/>
    </row>
    <row r="23" spans="1:20" ht="12.75">
      <c r="A23" s="104" t="s">
        <v>136</v>
      </c>
      <c r="B23" s="103">
        <v>13067</v>
      </c>
      <c r="C23" s="103">
        <v>4134</v>
      </c>
      <c r="D23" s="103">
        <v>3304</v>
      </c>
      <c r="E23" s="103">
        <v>7792</v>
      </c>
      <c r="F23" s="103">
        <v>439</v>
      </c>
      <c r="G23" s="103">
        <v>7467</v>
      </c>
      <c r="H23" s="103">
        <v>17</v>
      </c>
      <c r="I23" s="165">
        <v>36220</v>
      </c>
      <c r="K23" s="135"/>
      <c r="L23" s="135"/>
      <c r="M23" s="135"/>
      <c r="N23" s="135"/>
      <c r="O23" s="135"/>
      <c r="P23" s="135"/>
      <c r="Q23" s="135"/>
      <c r="R23" s="135"/>
      <c r="S23" s="135"/>
      <c r="T23" s="5"/>
    </row>
    <row r="24" spans="1:20" ht="12.75">
      <c r="A24" s="100" t="s">
        <v>2</v>
      </c>
      <c r="B24" s="100">
        <f aca="true" t="shared" si="6" ref="B24:I24">SUM(B22:B23)</f>
        <v>25203</v>
      </c>
      <c r="C24" s="100">
        <f t="shared" si="6"/>
        <v>8640</v>
      </c>
      <c r="D24" s="100">
        <f t="shared" si="6"/>
        <v>7162</v>
      </c>
      <c r="E24" s="100">
        <f t="shared" si="6"/>
        <v>26049</v>
      </c>
      <c r="F24" s="100">
        <f t="shared" si="6"/>
        <v>557</v>
      </c>
      <c r="G24" s="100">
        <f t="shared" si="6"/>
        <v>8239</v>
      </c>
      <c r="H24" s="100">
        <f t="shared" si="6"/>
        <v>42</v>
      </c>
      <c r="I24" s="166">
        <f t="shared" si="6"/>
        <v>75892</v>
      </c>
      <c r="K24" s="135"/>
      <c r="L24" s="135"/>
      <c r="M24" s="135"/>
      <c r="N24" s="135"/>
      <c r="O24" s="135"/>
      <c r="P24" s="135"/>
      <c r="Q24" s="135"/>
      <c r="R24" s="135"/>
      <c r="S24" s="135"/>
      <c r="T24" s="5"/>
    </row>
    <row r="25" spans="1:20" ht="12.75">
      <c r="A25" s="132" t="s">
        <v>46</v>
      </c>
      <c r="B25" s="133">
        <f>B24/$I$24</f>
        <v>0.33209033890265116</v>
      </c>
      <c r="C25" s="133">
        <f aca="true" t="shared" si="7" ref="C25:H25">C24/$I$24</f>
        <v>0.11384599167237654</v>
      </c>
      <c r="D25" s="133">
        <f t="shared" si="7"/>
        <v>0.0943709481895325</v>
      </c>
      <c r="E25" s="133">
        <f t="shared" si="7"/>
        <v>0.34323775892057135</v>
      </c>
      <c r="F25" s="133">
        <f t="shared" si="7"/>
        <v>0.0073393770094344595</v>
      </c>
      <c r="G25" s="133">
        <f t="shared" si="7"/>
        <v>0.10856216729035999</v>
      </c>
      <c r="H25" s="133">
        <f t="shared" si="7"/>
        <v>0.0005534180150740526</v>
      </c>
      <c r="I25" s="167"/>
      <c r="R25" s="5"/>
      <c r="S25" s="5"/>
      <c r="T25" s="5"/>
    </row>
    <row r="26" spans="1:20" ht="12.75">
      <c r="A26" s="132" t="s">
        <v>47</v>
      </c>
      <c r="B26" s="133">
        <f>B25</f>
        <v>0.33209033890265116</v>
      </c>
      <c r="C26" s="133">
        <f aca="true" t="shared" si="8" ref="C26:H26">C25+B26</f>
        <v>0.4459363305750277</v>
      </c>
      <c r="D26" s="133">
        <f t="shared" si="8"/>
        <v>0.5403072787645602</v>
      </c>
      <c r="E26" s="133">
        <f t="shared" si="8"/>
        <v>0.8835450376851315</v>
      </c>
      <c r="F26" s="133">
        <f t="shared" si="8"/>
        <v>0.8908844146945659</v>
      </c>
      <c r="G26" s="133">
        <f t="shared" si="8"/>
        <v>0.9994465819849259</v>
      </c>
      <c r="H26" s="133">
        <f t="shared" si="8"/>
        <v>0.9999999999999999</v>
      </c>
      <c r="I26" s="167"/>
      <c r="R26" s="5"/>
      <c r="S26" s="5"/>
      <c r="T26" s="5"/>
    </row>
    <row r="27" spans="18:20" ht="12.75">
      <c r="R27" s="5"/>
      <c r="S27" s="5"/>
      <c r="T27" s="5"/>
    </row>
    <row r="28" spans="18:22" ht="12.75">
      <c r="R28" s="5"/>
      <c r="S28" s="5"/>
      <c r="T28" s="5"/>
      <c r="U28" s="5"/>
      <c r="V28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90" sqref="C90"/>
    </sheetView>
  </sheetViews>
  <sheetFormatPr defaultColWidth="11.421875" defaultRowHeight="12.75"/>
  <cols>
    <col min="13" max="13" width="9.00390625" style="0" customWidth="1"/>
  </cols>
  <sheetData>
    <row r="1" ht="18">
      <c r="A1" s="59" t="s">
        <v>132</v>
      </c>
    </row>
    <row r="3" spans="2:12" ht="63.75">
      <c r="B3" s="45" t="s">
        <v>59</v>
      </c>
      <c r="C3" s="45" t="s">
        <v>61</v>
      </c>
      <c r="D3" s="45" t="s">
        <v>124</v>
      </c>
      <c r="E3" s="45" t="s">
        <v>125</v>
      </c>
      <c r="F3" s="45" t="s">
        <v>126</v>
      </c>
      <c r="G3" s="45" t="s">
        <v>127</v>
      </c>
      <c r="H3" s="45" t="s">
        <v>60</v>
      </c>
      <c r="I3" s="45" t="s">
        <v>128</v>
      </c>
      <c r="J3" s="45" t="s">
        <v>129</v>
      </c>
      <c r="K3" s="45" t="s">
        <v>130</v>
      </c>
      <c r="L3" s="45" t="s">
        <v>131</v>
      </c>
    </row>
    <row r="4" spans="1:12" ht="12.75">
      <c r="A4" s="210">
        <v>2003</v>
      </c>
      <c r="B4" s="46">
        <v>37622</v>
      </c>
      <c r="C4" s="48">
        <v>2439</v>
      </c>
      <c r="D4" s="47">
        <v>3</v>
      </c>
      <c r="E4" s="47">
        <v>387</v>
      </c>
      <c r="F4" s="47">
        <v>1066</v>
      </c>
      <c r="G4" s="122">
        <v>983</v>
      </c>
      <c r="H4" s="48">
        <v>16727</v>
      </c>
      <c r="I4" s="47">
        <v>11104</v>
      </c>
      <c r="J4" s="47">
        <v>436</v>
      </c>
      <c r="K4" s="47">
        <v>2550</v>
      </c>
      <c r="L4" s="122">
        <v>2637</v>
      </c>
    </row>
    <row r="5" spans="1:12" ht="12.75">
      <c r="A5" s="210"/>
      <c r="B5" s="46">
        <v>37653</v>
      </c>
      <c r="C5" s="48">
        <v>2597</v>
      </c>
      <c r="D5" s="47">
        <v>3</v>
      </c>
      <c r="E5" s="47">
        <v>420</v>
      </c>
      <c r="F5" s="47">
        <v>1093</v>
      </c>
      <c r="G5" s="122">
        <v>1081</v>
      </c>
      <c r="H5" s="48">
        <v>17128</v>
      </c>
      <c r="I5" s="47">
        <v>11192</v>
      </c>
      <c r="J5" s="47">
        <v>490</v>
      </c>
      <c r="K5" s="47">
        <v>2629</v>
      </c>
      <c r="L5" s="122">
        <v>2817</v>
      </c>
    </row>
    <row r="6" spans="1:12" ht="12.75">
      <c r="A6" s="210"/>
      <c r="B6" s="46">
        <v>37681</v>
      </c>
      <c r="C6" s="48">
        <v>2864</v>
      </c>
      <c r="D6" s="47">
        <v>3</v>
      </c>
      <c r="E6" s="47">
        <v>470</v>
      </c>
      <c r="F6" s="47">
        <v>1123</v>
      </c>
      <c r="G6" s="122">
        <v>1268</v>
      </c>
      <c r="H6" s="48">
        <v>17590</v>
      </c>
      <c r="I6" s="47">
        <v>11276</v>
      </c>
      <c r="J6" s="47">
        <v>565</v>
      </c>
      <c r="K6" s="47">
        <v>2706</v>
      </c>
      <c r="L6" s="122">
        <v>3043</v>
      </c>
    </row>
    <row r="7" spans="1:12" ht="12.75">
      <c r="A7" s="210"/>
      <c r="B7" s="46">
        <v>37712</v>
      </c>
      <c r="C7" s="48">
        <v>3512</v>
      </c>
      <c r="D7" s="47">
        <v>3</v>
      </c>
      <c r="E7" s="47">
        <v>902</v>
      </c>
      <c r="F7" s="47">
        <v>1212</v>
      </c>
      <c r="G7" s="122">
        <v>1395</v>
      </c>
      <c r="H7" s="48">
        <v>18459</v>
      </c>
      <c r="I7" s="47">
        <v>11336</v>
      </c>
      <c r="J7" s="47">
        <v>1052</v>
      </c>
      <c r="K7" s="47">
        <v>2863</v>
      </c>
      <c r="L7" s="122">
        <v>3208</v>
      </c>
    </row>
    <row r="8" spans="1:12" ht="12.75">
      <c r="A8" s="210"/>
      <c r="B8" s="46">
        <v>37742</v>
      </c>
      <c r="C8" s="48">
        <v>4331</v>
      </c>
      <c r="D8" s="47">
        <v>3</v>
      </c>
      <c r="E8" s="47">
        <v>1671</v>
      </c>
      <c r="F8" s="47">
        <v>1234</v>
      </c>
      <c r="G8" s="122">
        <v>1423</v>
      </c>
      <c r="H8" s="48">
        <v>19257</v>
      </c>
      <c r="I8" s="47">
        <v>11389</v>
      </c>
      <c r="J8" s="47">
        <v>1855</v>
      </c>
      <c r="K8" s="47">
        <v>2891</v>
      </c>
      <c r="L8" s="122">
        <v>3122</v>
      </c>
    </row>
    <row r="9" spans="1:12" ht="12.75">
      <c r="A9" s="210"/>
      <c r="B9" s="46">
        <v>37773</v>
      </c>
      <c r="C9" s="48">
        <v>5857</v>
      </c>
      <c r="D9" s="47">
        <v>5</v>
      </c>
      <c r="E9" s="47">
        <v>3121</v>
      </c>
      <c r="F9" s="47">
        <v>1234</v>
      </c>
      <c r="G9" s="122">
        <v>1497</v>
      </c>
      <c r="H9" s="48">
        <v>21036</v>
      </c>
      <c r="I9" s="47">
        <v>11436</v>
      </c>
      <c r="J9" s="47">
        <v>3462</v>
      </c>
      <c r="K9" s="47">
        <v>2881</v>
      </c>
      <c r="L9" s="122">
        <v>3257</v>
      </c>
    </row>
    <row r="10" spans="1:12" ht="12.75">
      <c r="A10" s="210"/>
      <c r="B10" s="46">
        <v>37803</v>
      </c>
      <c r="C10" s="48">
        <v>9887</v>
      </c>
      <c r="D10" s="47">
        <v>6</v>
      </c>
      <c r="E10" s="47">
        <v>7123</v>
      </c>
      <c r="F10" s="47">
        <v>1184</v>
      </c>
      <c r="G10" s="122">
        <v>1574</v>
      </c>
      <c r="H10" s="48">
        <v>25343</v>
      </c>
      <c r="I10" s="47">
        <v>11390</v>
      </c>
      <c r="J10" s="47">
        <v>7835</v>
      </c>
      <c r="K10" s="47">
        <v>2811</v>
      </c>
      <c r="L10" s="122">
        <v>3307</v>
      </c>
    </row>
    <row r="11" spans="1:12" ht="12.75">
      <c r="A11" s="210"/>
      <c r="B11" s="46">
        <v>37834</v>
      </c>
      <c r="C11" s="48">
        <v>14013</v>
      </c>
      <c r="D11" s="47">
        <v>6</v>
      </c>
      <c r="E11" s="47">
        <v>11316</v>
      </c>
      <c r="F11" s="47">
        <v>1142</v>
      </c>
      <c r="G11" s="122">
        <v>1549</v>
      </c>
      <c r="H11" s="48">
        <v>29693</v>
      </c>
      <c r="I11" s="47">
        <v>11353</v>
      </c>
      <c r="J11" s="47">
        <v>12338</v>
      </c>
      <c r="K11" s="47">
        <v>2750</v>
      </c>
      <c r="L11" s="122">
        <v>3252</v>
      </c>
    </row>
    <row r="12" spans="1:12" ht="12.75">
      <c r="A12" s="210"/>
      <c r="B12" s="46">
        <v>37865</v>
      </c>
      <c r="C12" s="48">
        <v>12225</v>
      </c>
      <c r="D12" s="47">
        <v>5</v>
      </c>
      <c r="E12" s="47">
        <v>9679</v>
      </c>
      <c r="F12" s="47">
        <v>1116</v>
      </c>
      <c r="G12" s="122">
        <v>1425</v>
      </c>
      <c r="H12" s="48">
        <v>27276</v>
      </c>
      <c r="I12" s="47">
        <v>11258</v>
      </c>
      <c r="J12" s="47">
        <v>10618</v>
      </c>
      <c r="K12" s="47">
        <v>2695</v>
      </c>
      <c r="L12" s="122">
        <v>2705</v>
      </c>
    </row>
    <row r="13" spans="1:12" ht="12.75">
      <c r="A13" s="210"/>
      <c r="B13" s="46">
        <v>37895</v>
      </c>
      <c r="C13" s="48">
        <v>8737</v>
      </c>
      <c r="D13" s="47">
        <v>6</v>
      </c>
      <c r="E13" s="47">
        <v>6340</v>
      </c>
      <c r="F13" s="47">
        <v>1087</v>
      </c>
      <c r="G13" s="122">
        <v>1304</v>
      </c>
      <c r="H13" s="48">
        <v>23853</v>
      </c>
      <c r="I13" s="47">
        <v>11224</v>
      </c>
      <c r="J13" s="47">
        <v>6972</v>
      </c>
      <c r="K13" s="47">
        <v>2678</v>
      </c>
      <c r="L13" s="122">
        <v>2979</v>
      </c>
    </row>
    <row r="14" spans="1:12" ht="12.75">
      <c r="A14" s="210"/>
      <c r="B14" s="49">
        <v>37926</v>
      </c>
      <c r="C14" s="51">
        <v>4047</v>
      </c>
      <c r="D14" s="50">
        <v>6</v>
      </c>
      <c r="E14" s="50">
        <v>2002</v>
      </c>
      <c r="F14" s="50">
        <v>1066</v>
      </c>
      <c r="G14" s="123">
        <v>973</v>
      </c>
      <c r="H14" s="51">
        <v>19148</v>
      </c>
      <c r="I14" s="50">
        <v>11631</v>
      </c>
      <c r="J14" s="50">
        <v>2239</v>
      </c>
      <c r="K14" s="50">
        <v>2687</v>
      </c>
      <c r="L14" s="123">
        <v>2591</v>
      </c>
    </row>
    <row r="15" spans="1:12" ht="12.75">
      <c r="A15" s="211"/>
      <c r="B15" s="52">
        <v>37956</v>
      </c>
      <c r="C15" s="54">
        <v>2877</v>
      </c>
      <c r="D15" s="53">
        <v>6</v>
      </c>
      <c r="E15" s="53">
        <v>990</v>
      </c>
      <c r="F15" s="53">
        <v>1058</v>
      </c>
      <c r="G15" s="124">
        <v>823</v>
      </c>
      <c r="H15" s="54">
        <v>17911</v>
      </c>
      <c r="I15" s="53">
        <v>11765</v>
      </c>
      <c r="J15" s="53">
        <v>1070</v>
      </c>
      <c r="K15" s="53">
        <v>2672</v>
      </c>
      <c r="L15" s="124">
        <v>2404</v>
      </c>
    </row>
    <row r="16" spans="1:12" ht="12.75">
      <c r="A16" s="210">
        <v>2004</v>
      </c>
      <c r="B16" s="46">
        <v>37987</v>
      </c>
      <c r="C16" s="48">
        <v>2231</v>
      </c>
      <c r="D16" s="47">
        <v>6</v>
      </c>
      <c r="E16" s="47">
        <v>477</v>
      </c>
      <c r="F16" s="47">
        <v>1056</v>
      </c>
      <c r="G16" s="122">
        <v>692</v>
      </c>
      <c r="H16" s="48">
        <v>16702</v>
      </c>
      <c r="I16" s="47">
        <v>11428</v>
      </c>
      <c r="J16" s="47">
        <v>510</v>
      </c>
      <c r="K16" s="47">
        <v>2640</v>
      </c>
      <c r="L16" s="122">
        <v>2124</v>
      </c>
    </row>
    <row r="17" spans="1:12" ht="12.75">
      <c r="A17" s="210"/>
      <c r="B17" s="46">
        <v>38018</v>
      </c>
      <c r="C17" s="48">
        <v>2288</v>
      </c>
      <c r="D17" s="47">
        <v>7</v>
      </c>
      <c r="E17" s="47">
        <v>504</v>
      </c>
      <c r="F17" s="47">
        <v>1044</v>
      </c>
      <c r="G17" s="122">
        <v>733</v>
      </c>
      <c r="H17" s="48">
        <v>16960</v>
      </c>
      <c r="I17" s="47">
        <v>11620</v>
      </c>
      <c r="J17" s="47">
        <v>555</v>
      </c>
      <c r="K17" s="47">
        <v>2602</v>
      </c>
      <c r="L17" s="122">
        <v>2183</v>
      </c>
    </row>
    <row r="18" spans="1:12" ht="12.75">
      <c r="A18" s="210"/>
      <c r="B18" s="46">
        <v>38047</v>
      </c>
      <c r="C18" s="48">
        <v>2533</v>
      </c>
      <c r="D18" s="47">
        <v>7</v>
      </c>
      <c r="E18" s="47">
        <v>578</v>
      </c>
      <c r="F18" s="47">
        <v>1052</v>
      </c>
      <c r="G18" s="122">
        <v>896</v>
      </c>
      <c r="H18" s="48">
        <v>17235</v>
      </c>
      <c r="I18" s="47">
        <v>11667</v>
      </c>
      <c r="J18" s="47">
        <v>635</v>
      </c>
      <c r="K18" s="47">
        <v>2588</v>
      </c>
      <c r="L18" s="122">
        <v>2345</v>
      </c>
    </row>
    <row r="19" spans="1:12" ht="12.75">
      <c r="A19" s="210"/>
      <c r="B19" s="46">
        <v>38078</v>
      </c>
      <c r="C19" s="48">
        <v>3290</v>
      </c>
      <c r="D19" s="47">
        <v>14</v>
      </c>
      <c r="E19" s="47">
        <v>1059</v>
      </c>
      <c r="F19" s="47">
        <v>1035</v>
      </c>
      <c r="G19" s="122">
        <v>1182</v>
      </c>
      <c r="H19" s="48">
        <v>18431</v>
      </c>
      <c r="I19" s="47">
        <v>11893</v>
      </c>
      <c r="J19" s="47">
        <v>1147</v>
      </c>
      <c r="K19" s="47">
        <v>2538</v>
      </c>
      <c r="L19" s="122">
        <v>2853</v>
      </c>
    </row>
    <row r="20" spans="1:12" ht="12.75">
      <c r="A20" s="210"/>
      <c r="B20" s="46">
        <v>38108</v>
      </c>
      <c r="C20" s="48">
        <v>3930</v>
      </c>
      <c r="D20" s="47">
        <v>35</v>
      </c>
      <c r="E20" s="47">
        <v>1662</v>
      </c>
      <c r="F20" s="47">
        <v>1040</v>
      </c>
      <c r="G20" s="122">
        <v>1193</v>
      </c>
      <c r="H20" s="48">
        <v>19161</v>
      </c>
      <c r="I20" s="47">
        <v>11979</v>
      </c>
      <c r="J20" s="47">
        <v>1811</v>
      </c>
      <c r="K20" s="47">
        <v>2542</v>
      </c>
      <c r="L20" s="122">
        <v>2829</v>
      </c>
    </row>
    <row r="21" spans="1:12" ht="12.75">
      <c r="A21" s="210"/>
      <c r="B21" s="46">
        <v>38139</v>
      </c>
      <c r="C21" s="48">
        <v>7002</v>
      </c>
      <c r="D21" s="47">
        <v>2995</v>
      </c>
      <c r="E21" s="47">
        <v>1905</v>
      </c>
      <c r="F21" s="47">
        <v>1015</v>
      </c>
      <c r="G21" s="122">
        <v>1087</v>
      </c>
      <c r="H21" s="48">
        <v>22631</v>
      </c>
      <c r="I21" s="47">
        <v>15144</v>
      </c>
      <c r="J21" s="47">
        <v>2200</v>
      </c>
      <c r="K21" s="47">
        <v>2515</v>
      </c>
      <c r="L21" s="122">
        <v>2772</v>
      </c>
    </row>
    <row r="22" spans="1:12" ht="12.75">
      <c r="A22" s="210"/>
      <c r="B22" s="46">
        <v>38169</v>
      </c>
      <c r="C22" s="48">
        <v>11976</v>
      </c>
      <c r="D22" s="47">
        <v>8219</v>
      </c>
      <c r="E22" s="47">
        <v>1774</v>
      </c>
      <c r="F22" s="47">
        <v>999</v>
      </c>
      <c r="G22" s="122">
        <v>984</v>
      </c>
      <c r="H22" s="48">
        <v>28273</v>
      </c>
      <c r="I22" s="47">
        <v>20554</v>
      </c>
      <c r="J22" s="47">
        <v>2441</v>
      </c>
      <c r="K22" s="47">
        <v>2585</v>
      </c>
      <c r="L22" s="122">
        <v>2693</v>
      </c>
    </row>
    <row r="23" spans="1:12" ht="12.75">
      <c r="A23" s="210"/>
      <c r="B23" s="46">
        <v>38200</v>
      </c>
      <c r="C23" s="48">
        <v>16732</v>
      </c>
      <c r="D23" s="47">
        <v>13577</v>
      </c>
      <c r="E23" s="47">
        <v>1328</v>
      </c>
      <c r="F23" s="47">
        <v>967</v>
      </c>
      <c r="G23" s="122">
        <v>860</v>
      </c>
      <c r="H23" s="48">
        <v>33461</v>
      </c>
      <c r="I23" s="47">
        <v>25979</v>
      </c>
      <c r="J23" s="47">
        <v>2275</v>
      </c>
      <c r="K23" s="47">
        <v>2559</v>
      </c>
      <c r="L23" s="122">
        <v>2648</v>
      </c>
    </row>
    <row r="24" spans="1:12" ht="12.75">
      <c r="A24" s="210"/>
      <c r="B24" s="46">
        <v>38231</v>
      </c>
      <c r="C24" s="48">
        <v>15012</v>
      </c>
      <c r="D24" s="47">
        <v>12365</v>
      </c>
      <c r="E24" s="47">
        <v>897</v>
      </c>
      <c r="F24" s="47">
        <v>920</v>
      </c>
      <c r="G24" s="122">
        <v>830</v>
      </c>
      <c r="H24" s="48">
        <v>31842</v>
      </c>
      <c r="I24" s="47">
        <v>24825</v>
      </c>
      <c r="J24" s="47">
        <v>1779</v>
      </c>
      <c r="K24" s="47">
        <v>2522</v>
      </c>
      <c r="L24" s="122">
        <v>2716</v>
      </c>
    </row>
    <row r="25" spans="1:12" ht="12.75">
      <c r="A25" s="210"/>
      <c r="B25" s="46">
        <v>38261</v>
      </c>
      <c r="C25" s="48">
        <v>12806</v>
      </c>
      <c r="D25" s="47">
        <v>10643</v>
      </c>
      <c r="E25" s="47">
        <v>532</v>
      </c>
      <c r="F25" s="47">
        <v>886</v>
      </c>
      <c r="G25" s="122">
        <v>745</v>
      </c>
      <c r="H25" s="48">
        <v>29512</v>
      </c>
      <c r="I25" s="47">
        <v>23192</v>
      </c>
      <c r="J25" s="47">
        <v>1156</v>
      </c>
      <c r="K25" s="47">
        <v>2508</v>
      </c>
      <c r="L25" s="122">
        <v>2656</v>
      </c>
    </row>
    <row r="26" spans="1:12" ht="12.75">
      <c r="A26" s="210"/>
      <c r="B26" s="46">
        <v>38292</v>
      </c>
      <c r="C26" s="48">
        <v>10148</v>
      </c>
      <c r="D26" s="47">
        <v>8699</v>
      </c>
      <c r="E26" s="47">
        <v>276</v>
      </c>
      <c r="F26" s="47">
        <v>825</v>
      </c>
      <c r="G26" s="122">
        <v>348</v>
      </c>
      <c r="H26" s="48">
        <v>26353</v>
      </c>
      <c r="I26" s="47">
        <v>21298</v>
      </c>
      <c r="J26" s="47">
        <v>611</v>
      </c>
      <c r="K26" s="47">
        <v>2444</v>
      </c>
      <c r="L26" s="122">
        <v>2000</v>
      </c>
    </row>
    <row r="27" spans="1:12" ht="12.75">
      <c r="A27" s="211"/>
      <c r="B27" s="52">
        <v>38322</v>
      </c>
      <c r="C27" s="54">
        <v>9155</v>
      </c>
      <c r="D27" s="53">
        <v>7987</v>
      </c>
      <c r="E27" s="53">
        <v>116</v>
      </c>
      <c r="F27" s="53">
        <v>790</v>
      </c>
      <c r="G27" s="124">
        <v>262</v>
      </c>
      <c r="H27" s="54">
        <v>25412</v>
      </c>
      <c r="I27" s="53">
        <v>20750</v>
      </c>
      <c r="J27" s="53">
        <v>282</v>
      </c>
      <c r="K27" s="53">
        <v>2441</v>
      </c>
      <c r="L27" s="124">
        <v>1939</v>
      </c>
    </row>
    <row r="28" spans="1:12" ht="12.75">
      <c r="A28" s="210">
        <v>2005</v>
      </c>
      <c r="B28" s="46">
        <v>38353</v>
      </c>
      <c r="C28" s="48">
        <v>7201</v>
      </c>
      <c r="D28" s="47">
        <v>6294</v>
      </c>
      <c r="E28" s="47">
        <v>46</v>
      </c>
      <c r="F28" s="47">
        <v>730</v>
      </c>
      <c r="G28" s="122">
        <v>131</v>
      </c>
      <c r="H28" s="48">
        <v>23091</v>
      </c>
      <c r="I28" s="47">
        <v>18959</v>
      </c>
      <c r="J28" s="47">
        <v>127</v>
      </c>
      <c r="K28" s="47">
        <v>2348</v>
      </c>
      <c r="L28" s="122">
        <v>1657</v>
      </c>
    </row>
    <row r="29" spans="1:12" ht="12.75">
      <c r="A29" s="210"/>
      <c r="B29" s="46">
        <v>38384</v>
      </c>
      <c r="C29" s="48">
        <v>8032</v>
      </c>
      <c r="D29" s="47">
        <v>7193</v>
      </c>
      <c r="E29" s="47">
        <v>39</v>
      </c>
      <c r="F29" s="47">
        <v>683</v>
      </c>
      <c r="G29" s="122">
        <v>117</v>
      </c>
      <c r="H29" s="48">
        <v>24086</v>
      </c>
      <c r="I29" s="47">
        <v>20001</v>
      </c>
      <c r="J29" s="47">
        <v>104</v>
      </c>
      <c r="K29" s="47">
        <v>2339</v>
      </c>
      <c r="L29" s="122">
        <v>1642</v>
      </c>
    </row>
    <row r="30" spans="1:12" ht="12.75">
      <c r="A30" s="210"/>
      <c r="B30" s="46">
        <v>38412</v>
      </c>
      <c r="C30" s="48">
        <v>8884</v>
      </c>
      <c r="D30" s="47">
        <v>8108</v>
      </c>
      <c r="E30" s="47">
        <v>33</v>
      </c>
      <c r="F30" s="47">
        <v>642</v>
      </c>
      <c r="G30" s="122">
        <v>101</v>
      </c>
      <c r="H30" s="48">
        <v>25161</v>
      </c>
      <c r="I30" s="47">
        <v>21056</v>
      </c>
      <c r="J30" s="47">
        <v>97</v>
      </c>
      <c r="K30" s="47">
        <v>2318</v>
      </c>
      <c r="L30" s="122">
        <v>1690</v>
      </c>
    </row>
    <row r="31" spans="1:12" ht="12.75">
      <c r="A31" s="210"/>
      <c r="B31" s="46">
        <v>38443</v>
      </c>
      <c r="C31" s="48">
        <v>9740</v>
      </c>
      <c r="D31" s="47">
        <v>8998</v>
      </c>
      <c r="E31" s="47">
        <v>36</v>
      </c>
      <c r="F31" s="47">
        <v>609</v>
      </c>
      <c r="G31" s="122">
        <v>97</v>
      </c>
      <c r="H31" s="48">
        <v>26323</v>
      </c>
      <c r="I31" s="47">
        <v>22037</v>
      </c>
      <c r="J31" s="47">
        <v>135</v>
      </c>
      <c r="K31" s="47">
        <v>2296</v>
      </c>
      <c r="L31" s="122">
        <v>1855</v>
      </c>
    </row>
    <row r="32" spans="1:12" ht="12.75">
      <c r="A32" s="210"/>
      <c r="B32" s="46">
        <v>38473</v>
      </c>
      <c r="C32" s="48">
        <v>11524</v>
      </c>
      <c r="D32" s="47">
        <v>10837</v>
      </c>
      <c r="E32" s="47">
        <v>41</v>
      </c>
      <c r="F32" s="47">
        <v>562</v>
      </c>
      <c r="G32" s="122">
        <v>84</v>
      </c>
      <c r="H32" s="48">
        <v>28487</v>
      </c>
      <c r="I32" s="47">
        <v>24057</v>
      </c>
      <c r="J32" s="47">
        <v>242</v>
      </c>
      <c r="K32" s="47">
        <v>2277</v>
      </c>
      <c r="L32" s="122">
        <v>1911</v>
      </c>
    </row>
    <row r="33" spans="1:12" ht="12.75">
      <c r="A33" s="210"/>
      <c r="B33" s="46">
        <v>38504</v>
      </c>
      <c r="C33" s="48">
        <v>13381</v>
      </c>
      <c r="D33" s="47">
        <v>12709</v>
      </c>
      <c r="E33" s="47">
        <v>65</v>
      </c>
      <c r="F33" s="47">
        <v>552</v>
      </c>
      <c r="G33" s="122">
        <v>55</v>
      </c>
      <c r="H33" s="48">
        <v>30841</v>
      </c>
      <c r="I33" s="47">
        <v>26183</v>
      </c>
      <c r="J33" s="47">
        <v>460</v>
      </c>
      <c r="K33" s="47">
        <v>2304</v>
      </c>
      <c r="L33" s="122">
        <v>1894</v>
      </c>
    </row>
    <row r="34" spans="1:12" ht="12.75">
      <c r="A34" s="210"/>
      <c r="B34" s="46">
        <v>38534</v>
      </c>
      <c r="C34" s="48">
        <v>17819</v>
      </c>
      <c r="D34" s="47">
        <v>17158</v>
      </c>
      <c r="E34" s="47">
        <v>78</v>
      </c>
      <c r="F34" s="47">
        <v>537</v>
      </c>
      <c r="G34" s="122">
        <v>46</v>
      </c>
      <c r="H34" s="48">
        <v>35965</v>
      </c>
      <c r="I34" s="47">
        <v>30885</v>
      </c>
      <c r="J34" s="47">
        <v>919</v>
      </c>
      <c r="K34" s="47">
        <v>2302</v>
      </c>
      <c r="L34" s="122">
        <v>1859</v>
      </c>
    </row>
    <row r="35" spans="1:12" ht="12.75">
      <c r="A35" s="210"/>
      <c r="B35" s="46">
        <v>38565</v>
      </c>
      <c r="C35" s="48">
        <v>22777</v>
      </c>
      <c r="D35" s="47">
        <v>22121</v>
      </c>
      <c r="E35" s="47">
        <v>121</v>
      </c>
      <c r="F35" s="47">
        <v>495</v>
      </c>
      <c r="G35" s="122">
        <v>40</v>
      </c>
      <c r="H35" s="48">
        <v>41340</v>
      </c>
      <c r="I35" s="47">
        <v>35972</v>
      </c>
      <c r="J35" s="47">
        <v>1229</v>
      </c>
      <c r="K35" s="47">
        <v>2299</v>
      </c>
      <c r="L35" s="122">
        <v>1840</v>
      </c>
    </row>
    <row r="36" spans="1:12" ht="12.75">
      <c r="A36" s="210"/>
      <c r="B36" s="46">
        <v>38596</v>
      </c>
      <c r="C36" s="48">
        <v>20890</v>
      </c>
      <c r="D36" s="47">
        <v>20289</v>
      </c>
      <c r="E36" s="47">
        <v>102</v>
      </c>
      <c r="F36" s="47">
        <v>462</v>
      </c>
      <c r="G36" s="122">
        <v>37</v>
      </c>
      <c r="H36" s="48">
        <v>39680</v>
      </c>
      <c r="I36" s="47">
        <v>34186</v>
      </c>
      <c r="J36" s="47">
        <v>1134</v>
      </c>
      <c r="K36" s="47">
        <v>2385</v>
      </c>
      <c r="L36" s="122">
        <v>1975</v>
      </c>
    </row>
    <row r="37" spans="1:12" ht="12.75">
      <c r="A37" s="210"/>
      <c r="B37" s="46">
        <v>38626</v>
      </c>
      <c r="C37" s="48">
        <v>19017</v>
      </c>
      <c r="D37" s="47">
        <v>18465</v>
      </c>
      <c r="E37" s="47">
        <v>69</v>
      </c>
      <c r="F37" s="47">
        <v>449</v>
      </c>
      <c r="G37" s="122">
        <v>34</v>
      </c>
      <c r="H37" s="48">
        <v>37478</v>
      </c>
      <c r="I37" s="47">
        <v>32371</v>
      </c>
      <c r="J37" s="47">
        <v>731</v>
      </c>
      <c r="K37" s="47">
        <v>2427</v>
      </c>
      <c r="L37" s="122">
        <v>1949</v>
      </c>
    </row>
    <row r="38" spans="1:12" ht="12.75">
      <c r="A38" s="210"/>
      <c r="B38" s="46">
        <v>38657</v>
      </c>
      <c r="C38" s="48">
        <v>16333</v>
      </c>
      <c r="D38" s="47">
        <v>15849</v>
      </c>
      <c r="E38" s="47">
        <v>33</v>
      </c>
      <c r="F38" s="47">
        <v>416</v>
      </c>
      <c r="G38" s="122">
        <v>35</v>
      </c>
      <c r="H38" s="48">
        <v>34767</v>
      </c>
      <c r="I38" s="47">
        <v>29850</v>
      </c>
      <c r="J38" s="47">
        <v>440</v>
      </c>
      <c r="K38" s="47">
        <v>2479</v>
      </c>
      <c r="L38" s="122">
        <v>1998</v>
      </c>
    </row>
    <row r="39" spans="1:12" ht="12.75">
      <c r="A39" s="211"/>
      <c r="B39" s="52">
        <v>38687</v>
      </c>
      <c r="C39" s="54">
        <v>15571</v>
      </c>
      <c r="D39" s="53">
        <v>15124</v>
      </c>
      <c r="E39" s="53">
        <v>21</v>
      </c>
      <c r="F39" s="53">
        <v>396</v>
      </c>
      <c r="G39" s="124">
        <v>30</v>
      </c>
      <c r="H39" s="54">
        <v>34213</v>
      </c>
      <c r="I39" s="53">
        <v>29224</v>
      </c>
      <c r="J39" s="53">
        <v>262</v>
      </c>
      <c r="K39" s="53">
        <v>2509</v>
      </c>
      <c r="L39" s="124">
        <v>2218</v>
      </c>
    </row>
    <row r="40" spans="1:12" ht="12.75">
      <c r="A40" s="210">
        <v>2006</v>
      </c>
      <c r="B40" s="46">
        <v>38718</v>
      </c>
      <c r="C40" s="48">
        <v>13106</v>
      </c>
      <c r="D40" s="47">
        <v>12678</v>
      </c>
      <c r="E40" s="47">
        <v>23</v>
      </c>
      <c r="F40" s="47">
        <v>383</v>
      </c>
      <c r="G40" s="122">
        <v>22</v>
      </c>
      <c r="H40" s="48">
        <v>31680</v>
      </c>
      <c r="I40" s="47">
        <v>26824</v>
      </c>
      <c r="J40" s="47">
        <v>138</v>
      </c>
      <c r="K40" s="47">
        <v>2579</v>
      </c>
      <c r="L40" s="122">
        <v>2139</v>
      </c>
    </row>
    <row r="41" spans="1:12" ht="12.75">
      <c r="A41" s="210"/>
      <c r="B41" s="46">
        <v>38749</v>
      </c>
      <c r="C41" s="48">
        <v>14692</v>
      </c>
      <c r="D41" s="47">
        <v>14280</v>
      </c>
      <c r="E41" s="47">
        <v>27</v>
      </c>
      <c r="F41" s="47">
        <v>365</v>
      </c>
      <c r="G41" s="122">
        <v>20</v>
      </c>
      <c r="H41" s="48">
        <v>33696</v>
      </c>
      <c r="I41" s="47">
        <v>28752</v>
      </c>
      <c r="J41" s="47">
        <v>123</v>
      </c>
      <c r="K41" s="47">
        <v>2643</v>
      </c>
      <c r="L41" s="122">
        <v>2178</v>
      </c>
    </row>
    <row r="42" spans="1:12" ht="12.75">
      <c r="A42" s="210"/>
      <c r="B42" s="46">
        <v>38777</v>
      </c>
      <c r="C42" s="48">
        <v>16240</v>
      </c>
      <c r="D42" s="47">
        <v>15865</v>
      </c>
      <c r="E42" s="47">
        <v>21</v>
      </c>
      <c r="F42" s="47">
        <v>335</v>
      </c>
      <c r="G42" s="122">
        <v>19</v>
      </c>
      <c r="H42" s="48">
        <v>35774</v>
      </c>
      <c r="I42" s="47">
        <v>30669</v>
      </c>
      <c r="J42" s="47">
        <v>115</v>
      </c>
      <c r="K42" s="47">
        <v>2675</v>
      </c>
      <c r="L42" s="122">
        <v>2315</v>
      </c>
    </row>
    <row r="43" spans="1:12" ht="12.75">
      <c r="A43" s="210"/>
      <c r="B43" s="46">
        <v>38808</v>
      </c>
      <c r="C43" s="48">
        <v>17750</v>
      </c>
      <c r="D43" s="47">
        <v>17411</v>
      </c>
      <c r="E43" s="47">
        <v>22</v>
      </c>
      <c r="F43" s="47">
        <v>299</v>
      </c>
      <c r="G43" s="122">
        <v>18</v>
      </c>
      <c r="H43" s="48">
        <v>37783</v>
      </c>
      <c r="I43" s="47">
        <v>32491</v>
      </c>
      <c r="J43" s="47">
        <v>151</v>
      </c>
      <c r="K43" s="47">
        <v>2684</v>
      </c>
      <c r="L43" s="122">
        <v>2457</v>
      </c>
    </row>
    <row r="44" spans="1:12" ht="12.75">
      <c r="A44" s="210"/>
      <c r="B44" s="46">
        <v>38838</v>
      </c>
      <c r="C44" s="48">
        <v>19160</v>
      </c>
      <c r="D44" s="47">
        <v>18852</v>
      </c>
      <c r="E44" s="47">
        <v>21</v>
      </c>
      <c r="F44" s="47">
        <v>269</v>
      </c>
      <c r="G44" s="122">
        <v>18</v>
      </c>
      <c r="H44" s="48">
        <v>39502</v>
      </c>
      <c r="I44" s="47">
        <v>34083</v>
      </c>
      <c r="J44" s="47">
        <v>234</v>
      </c>
      <c r="K44" s="47">
        <v>2699</v>
      </c>
      <c r="L44" s="122">
        <v>2486</v>
      </c>
    </row>
    <row r="45" spans="1:12" ht="12.75">
      <c r="A45" s="210"/>
      <c r="B45" s="46">
        <v>38869</v>
      </c>
      <c r="C45" s="48">
        <v>22582</v>
      </c>
      <c r="D45" s="47">
        <v>22272</v>
      </c>
      <c r="E45" s="47">
        <v>36</v>
      </c>
      <c r="F45" s="47">
        <v>258</v>
      </c>
      <c r="G45" s="122">
        <v>16</v>
      </c>
      <c r="H45" s="48">
        <v>43688</v>
      </c>
      <c r="I45" s="47">
        <v>37766</v>
      </c>
      <c r="J45" s="47">
        <v>497</v>
      </c>
      <c r="K45" s="47">
        <v>2813</v>
      </c>
      <c r="L45" s="122">
        <v>2612</v>
      </c>
    </row>
    <row r="46" spans="1:12" ht="12.75">
      <c r="A46" s="210"/>
      <c r="B46" s="46">
        <v>38899</v>
      </c>
      <c r="C46" s="48">
        <v>28852</v>
      </c>
      <c r="D46" s="47">
        <v>28532</v>
      </c>
      <c r="E46" s="47">
        <v>57</v>
      </c>
      <c r="F46" s="47">
        <v>248</v>
      </c>
      <c r="G46" s="122">
        <v>15</v>
      </c>
      <c r="H46" s="48">
        <v>50567</v>
      </c>
      <c r="I46" s="47">
        <v>44167</v>
      </c>
      <c r="J46" s="47">
        <v>998</v>
      </c>
      <c r="K46" s="47">
        <v>2789</v>
      </c>
      <c r="L46" s="122">
        <v>2613</v>
      </c>
    </row>
    <row r="47" spans="1:12" ht="12.75">
      <c r="A47" s="210"/>
      <c r="B47" s="46">
        <v>38930</v>
      </c>
      <c r="C47" s="48">
        <v>35492</v>
      </c>
      <c r="D47" s="47">
        <v>35134</v>
      </c>
      <c r="E47" s="47">
        <v>70</v>
      </c>
      <c r="F47" s="47">
        <v>240</v>
      </c>
      <c r="G47" s="122">
        <v>48</v>
      </c>
      <c r="H47" s="48">
        <v>57816</v>
      </c>
      <c r="I47" s="47">
        <v>50999</v>
      </c>
      <c r="J47" s="47">
        <v>1272</v>
      </c>
      <c r="K47" s="47">
        <v>2918</v>
      </c>
      <c r="L47" s="122">
        <v>2627</v>
      </c>
    </row>
    <row r="48" spans="1:12" ht="12.75">
      <c r="A48" s="210"/>
      <c r="B48" s="46">
        <v>38961</v>
      </c>
      <c r="C48" s="48">
        <v>34658</v>
      </c>
      <c r="D48" s="47">
        <v>34372</v>
      </c>
      <c r="E48" s="47">
        <v>42</v>
      </c>
      <c r="F48" s="47">
        <v>231</v>
      </c>
      <c r="G48" s="122">
        <v>13</v>
      </c>
      <c r="H48" s="48">
        <v>57314</v>
      </c>
      <c r="I48" s="47">
        <v>50462</v>
      </c>
      <c r="J48" s="47">
        <v>1173</v>
      </c>
      <c r="K48" s="47">
        <v>3038</v>
      </c>
      <c r="L48" s="122">
        <v>2641</v>
      </c>
    </row>
    <row r="49" spans="1:12" ht="12.75">
      <c r="A49" s="210"/>
      <c r="B49" s="46">
        <v>38991</v>
      </c>
      <c r="C49" s="48">
        <v>33883</v>
      </c>
      <c r="D49" s="47">
        <v>33625</v>
      </c>
      <c r="E49" s="47">
        <v>29</v>
      </c>
      <c r="F49" s="47">
        <v>220</v>
      </c>
      <c r="G49" s="122">
        <v>9</v>
      </c>
      <c r="H49" s="48">
        <v>56611</v>
      </c>
      <c r="I49" s="47">
        <v>49855</v>
      </c>
      <c r="J49" s="47">
        <v>846</v>
      </c>
      <c r="K49" s="47">
        <v>3276</v>
      </c>
      <c r="L49" s="122">
        <v>2634</v>
      </c>
    </row>
    <row r="50" spans="1:12" ht="12.75">
      <c r="A50" s="210"/>
      <c r="B50" s="46">
        <v>39022</v>
      </c>
      <c r="C50" s="48">
        <v>31778</v>
      </c>
      <c r="D50" s="47">
        <v>31536</v>
      </c>
      <c r="E50" s="47">
        <v>32</v>
      </c>
      <c r="F50" s="47">
        <v>203</v>
      </c>
      <c r="G50" s="122">
        <v>7</v>
      </c>
      <c r="H50" s="48">
        <v>54353</v>
      </c>
      <c r="I50" s="47">
        <v>48070</v>
      </c>
      <c r="J50" s="47">
        <v>507</v>
      </c>
      <c r="K50" s="47">
        <v>3432</v>
      </c>
      <c r="L50" s="122">
        <v>2344</v>
      </c>
    </row>
    <row r="51" spans="1:12" ht="12.75">
      <c r="A51" s="211"/>
      <c r="B51" s="46">
        <v>39052</v>
      </c>
      <c r="C51" s="48">
        <v>32148</v>
      </c>
      <c r="D51" s="47">
        <v>31919</v>
      </c>
      <c r="E51" s="47">
        <v>26</v>
      </c>
      <c r="F51" s="47">
        <v>195</v>
      </c>
      <c r="G51" s="122">
        <v>8</v>
      </c>
      <c r="H51" s="48">
        <v>54917</v>
      </c>
      <c r="I51" s="47">
        <v>48828</v>
      </c>
      <c r="J51" s="47">
        <v>312</v>
      </c>
      <c r="K51" s="47">
        <v>3598</v>
      </c>
      <c r="L51" s="122">
        <v>2179</v>
      </c>
    </row>
    <row r="52" spans="1:12" ht="12.75">
      <c r="A52" s="210">
        <v>2007</v>
      </c>
      <c r="B52" s="55">
        <v>39083</v>
      </c>
      <c r="C52" s="57">
        <v>28257</v>
      </c>
      <c r="D52" s="56">
        <v>28036</v>
      </c>
      <c r="E52" s="56">
        <v>19</v>
      </c>
      <c r="F52" s="56">
        <v>194</v>
      </c>
      <c r="G52" s="125">
        <v>8</v>
      </c>
      <c r="H52" s="57">
        <v>51129</v>
      </c>
      <c r="I52" s="56">
        <v>45038</v>
      </c>
      <c r="J52" s="56">
        <v>190</v>
      </c>
      <c r="K52" s="56">
        <v>3624</v>
      </c>
      <c r="L52" s="125">
        <v>2277</v>
      </c>
    </row>
    <row r="53" spans="1:12" ht="12.75">
      <c r="A53" s="210"/>
      <c r="B53" s="46">
        <v>39114</v>
      </c>
      <c r="C53" s="51">
        <v>30886</v>
      </c>
      <c r="D53" s="50">
        <v>30677</v>
      </c>
      <c r="E53" s="50">
        <v>14</v>
      </c>
      <c r="F53" s="50">
        <v>187</v>
      </c>
      <c r="G53" s="126">
        <v>8</v>
      </c>
      <c r="H53" s="51">
        <v>54352</v>
      </c>
      <c r="I53" s="50">
        <v>48110</v>
      </c>
      <c r="J53" s="50">
        <v>162</v>
      </c>
      <c r="K53" s="50">
        <v>3774</v>
      </c>
      <c r="L53" s="126">
        <v>2306</v>
      </c>
    </row>
    <row r="54" spans="1:12" ht="12.75">
      <c r="A54" s="210"/>
      <c r="B54" s="46">
        <v>39142</v>
      </c>
      <c r="C54" s="51">
        <v>32893</v>
      </c>
      <c r="D54" s="50">
        <v>32689</v>
      </c>
      <c r="E54" s="50">
        <v>13</v>
      </c>
      <c r="F54" s="50">
        <v>182</v>
      </c>
      <c r="G54" s="126">
        <v>9</v>
      </c>
      <c r="H54" s="51">
        <v>56703</v>
      </c>
      <c r="I54" s="50">
        <v>50259</v>
      </c>
      <c r="J54" s="50">
        <v>182</v>
      </c>
      <c r="K54" s="50">
        <v>3884</v>
      </c>
      <c r="L54" s="126">
        <v>2378</v>
      </c>
    </row>
    <row r="55" spans="1:12" ht="12.75">
      <c r="A55" s="210"/>
      <c r="B55" s="46">
        <v>39173</v>
      </c>
      <c r="C55" s="51">
        <v>35141</v>
      </c>
      <c r="D55" s="50">
        <v>34935</v>
      </c>
      <c r="E55" s="50">
        <v>16</v>
      </c>
      <c r="F55" s="50">
        <v>182</v>
      </c>
      <c r="G55" s="126">
        <v>8</v>
      </c>
      <c r="H55" s="51">
        <v>59776</v>
      </c>
      <c r="I55" s="50">
        <v>52811</v>
      </c>
      <c r="J55" s="50">
        <v>219</v>
      </c>
      <c r="K55" s="50">
        <v>4143</v>
      </c>
      <c r="L55" s="126">
        <v>2603</v>
      </c>
    </row>
    <row r="56" spans="1:12" ht="12.75">
      <c r="A56" s="210"/>
      <c r="B56" s="46">
        <v>39203</v>
      </c>
      <c r="C56" s="51">
        <v>38137</v>
      </c>
      <c r="D56" s="50">
        <v>37932</v>
      </c>
      <c r="E56" s="50">
        <v>21</v>
      </c>
      <c r="F56" s="50">
        <v>176</v>
      </c>
      <c r="G56" s="126">
        <v>8</v>
      </c>
      <c r="H56" s="51">
        <v>63447</v>
      </c>
      <c r="I56" s="50">
        <v>56055</v>
      </c>
      <c r="J56" s="50">
        <v>443</v>
      </c>
      <c r="K56" s="50">
        <v>4238</v>
      </c>
      <c r="L56" s="126">
        <v>2711</v>
      </c>
    </row>
    <row r="57" spans="1:12" ht="12.75">
      <c r="A57" s="210"/>
      <c r="B57" s="46">
        <v>39234</v>
      </c>
      <c r="C57" s="51">
        <v>42169</v>
      </c>
      <c r="D57" s="50">
        <v>41957</v>
      </c>
      <c r="E57" s="50">
        <v>30</v>
      </c>
      <c r="F57" s="50">
        <v>174</v>
      </c>
      <c r="G57" s="126">
        <v>8</v>
      </c>
      <c r="H57" s="51">
        <v>68420</v>
      </c>
      <c r="I57" s="50">
        <v>60427</v>
      </c>
      <c r="J57" s="50">
        <v>866</v>
      </c>
      <c r="K57" s="50">
        <v>4332</v>
      </c>
      <c r="L57" s="126">
        <v>2795</v>
      </c>
    </row>
    <row r="58" spans="1:12" ht="12.75">
      <c r="A58" s="210"/>
      <c r="B58" s="46">
        <v>39264</v>
      </c>
      <c r="C58" s="51">
        <v>48805</v>
      </c>
      <c r="D58" s="50">
        <v>48563</v>
      </c>
      <c r="E58" s="50">
        <v>68</v>
      </c>
      <c r="F58" s="50">
        <v>168</v>
      </c>
      <c r="G58" s="126">
        <v>6</v>
      </c>
      <c r="H58" s="51">
        <v>76070</v>
      </c>
      <c r="I58" s="50">
        <v>67283</v>
      </c>
      <c r="J58" s="50">
        <v>1576</v>
      </c>
      <c r="K58" s="50">
        <v>4426</v>
      </c>
      <c r="L58" s="126">
        <v>2785</v>
      </c>
    </row>
    <row r="59" spans="1:12" ht="12.75">
      <c r="A59" s="210"/>
      <c r="B59" s="46">
        <v>39295</v>
      </c>
      <c r="C59" s="51">
        <v>55487</v>
      </c>
      <c r="D59" s="50">
        <v>54060</v>
      </c>
      <c r="E59" s="50">
        <v>571</v>
      </c>
      <c r="F59" s="50">
        <v>465</v>
      </c>
      <c r="G59" s="126">
        <v>391</v>
      </c>
      <c r="H59" s="51">
        <v>82106</v>
      </c>
      <c r="I59" s="50">
        <v>73045</v>
      </c>
      <c r="J59" s="50">
        <v>1834</v>
      </c>
      <c r="K59" s="50">
        <v>4513</v>
      </c>
      <c r="L59" s="126">
        <v>2714</v>
      </c>
    </row>
    <row r="60" spans="1:12" ht="12.75">
      <c r="A60" s="210"/>
      <c r="B60" s="46">
        <v>39326</v>
      </c>
      <c r="C60" s="51">
        <v>54777</v>
      </c>
      <c r="D60" s="50">
        <v>53461</v>
      </c>
      <c r="E60" s="50">
        <v>497</v>
      </c>
      <c r="F60" s="50">
        <v>474</v>
      </c>
      <c r="G60" s="126">
        <v>345</v>
      </c>
      <c r="H60" s="51">
        <v>82268</v>
      </c>
      <c r="I60" s="50">
        <v>72978</v>
      </c>
      <c r="J60" s="50">
        <v>1652</v>
      </c>
      <c r="K60" s="50">
        <v>4825</v>
      </c>
      <c r="L60" s="126">
        <v>2813</v>
      </c>
    </row>
    <row r="61" spans="1:12" ht="12.75">
      <c r="A61" s="210"/>
      <c r="B61" s="46">
        <v>39356</v>
      </c>
      <c r="C61" s="51">
        <v>53530</v>
      </c>
      <c r="D61" s="50">
        <v>52381</v>
      </c>
      <c r="E61" s="50">
        <v>350</v>
      </c>
      <c r="F61" s="50">
        <v>469</v>
      </c>
      <c r="G61" s="126">
        <v>330</v>
      </c>
      <c r="H61" s="51">
        <v>81283</v>
      </c>
      <c r="I61" s="50">
        <v>72277</v>
      </c>
      <c r="J61" s="50">
        <v>1182</v>
      </c>
      <c r="K61" s="50">
        <v>5012</v>
      </c>
      <c r="L61" s="126">
        <v>2812</v>
      </c>
    </row>
    <row r="62" spans="1:12" ht="12.75">
      <c r="A62" s="210"/>
      <c r="B62" s="46">
        <v>39387</v>
      </c>
      <c r="C62" s="51">
        <v>53331</v>
      </c>
      <c r="D62" s="50">
        <v>52381</v>
      </c>
      <c r="E62" s="50">
        <v>212</v>
      </c>
      <c r="F62" s="50">
        <v>461</v>
      </c>
      <c r="G62" s="126">
        <v>277</v>
      </c>
      <c r="H62" s="51">
        <v>81680</v>
      </c>
      <c r="I62" s="50">
        <v>72985</v>
      </c>
      <c r="J62" s="50">
        <v>716</v>
      </c>
      <c r="K62" s="50">
        <v>5210</v>
      </c>
      <c r="L62" s="126">
        <v>2769</v>
      </c>
    </row>
    <row r="63" spans="1:12" ht="12.75">
      <c r="A63" s="211"/>
      <c r="B63" s="46">
        <v>39417</v>
      </c>
      <c r="C63" s="51">
        <v>53765</v>
      </c>
      <c r="D63" s="50">
        <v>53024</v>
      </c>
      <c r="E63" s="50">
        <v>125</v>
      </c>
      <c r="F63" s="50">
        <v>449</v>
      </c>
      <c r="G63" s="127">
        <v>167</v>
      </c>
      <c r="H63" s="51">
        <v>82667</v>
      </c>
      <c r="I63" s="50">
        <v>74181</v>
      </c>
      <c r="J63" s="50">
        <v>413</v>
      </c>
      <c r="K63" s="50">
        <v>5380</v>
      </c>
      <c r="L63" s="127">
        <v>2693</v>
      </c>
    </row>
    <row r="64" spans="1:12" ht="12.75">
      <c r="A64" s="210">
        <v>2008</v>
      </c>
      <c r="B64" s="55">
        <v>39083</v>
      </c>
      <c r="C64" s="57">
        <v>48608</v>
      </c>
      <c r="D64" s="56">
        <v>47978</v>
      </c>
      <c r="E64" s="56">
        <v>42</v>
      </c>
      <c r="F64" s="56">
        <v>425</v>
      </c>
      <c r="G64" s="98">
        <v>163</v>
      </c>
      <c r="H64" s="57">
        <v>77312</v>
      </c>
      <c r="I64" s="56">
        <v>69192</v>
      </c>
      <c r="J64" s="56">
        <v>224</v>
      </c>
      <c r="K64" s="56">
        <v>5352</v>
      </c>
      <c r="L64" s="126">
        <v>2544</v>
      </c>
    </row>
    <row r="65" spans="1:12" ht="12.75">
      <c r="A65" s="210"/>
      <c r="B65" s="49">
        <v>39114</v>
      </c>
      <c r="C65" s="51">
        <v>52204</v>
      </c>
      <c r="D65" s="50">
        <v>51640</v>
      </c>
      <c r="E65" s="50">
        <v>24</v>
      </c>
      <c r="F65" s="50">
        <v>407</v>
      </c>
      <c r="G65" s="98">
        <v>133</v>
      </c>
      <c r="H65" s="51">
        <v>81659</v>
      </c>
      <c r="I65" s="50">
        <v>73420</v>
      </c>
      <c r="J65" s="50">
        <v>177</v>
      </c>
      <c r="K65" s="50">
        <v>5533</v>
      </c>
      <c r="L65" s="126">
        <v>2529</v>
      </c>
    </row>
    <row r="66" spans="1:12" ht="12.75">
      <c r="A66" s="210"/>
      <c r="B66" s="49">
        <v>39142</v>
      </c>
      <c r="C66" s="51">
        <v>54830</v>
      </c>
      <c r="D66" s="50">
        <v>54292</v>
      </c>
      <c r="E66" s="50">
        <v>21</v>
      </c>
      <c r="F66" s="50">
        <v>390</v>
      </c>
      <c r="G66" s="98">
        <v>127</v>
      </c>
      <c r="H66" s="51">
        <v>84969</v>
      </c>
      <c r="I66" s="50">
        <v>76571</v>
      </c>
      <c r="J66" s="50">
        <v>196</v>
      </c>
      <c r="K66" s="50">
        <v>5652</v>
      </c>
      <c r="L66" s="126">
        <v>2550</v>
      </c>
    </row>
    <row r="67" spans="1:12" ht="12.75">
      <c r="A67" s="210"/>
      <c r="B67" s="49">
        <v>39173</v>
      </c>
      <c r="C67" s="51">
        <v>56215</v>
      </c>
      <c r="D67" s="50">
        <v>55665</v>
      </c>
      <c r="E67" s="50">
        <v>9</v>
      </c>
      <c r="F67" s="50">
        <v>388</v>
      </c>
      <c r="G67" s="98">
        <v>153</v>
      </c>
      <c r="H67" s="51">
        <v>86947</v>
      </c>
      <c r="I67" s="50">
        <v>78280</v>
      </c>
      <c r="J67" s="50">
        <v>225</v>
      </c>
      <c r="K67" s="50">
        <v>5761</v>
      </c>
      <c r="L67" s="126">
        <v>2681</v>
      </c>
    </row>
    <row r="68" spans="1:12" ht="12.75">
      <c r="A68" s="210"/>
      <c r="B68" s="49">
        <v>39203</v>
      </c>
      <c r="C68" s="51">
        <v>60082</v>
      </c>
      <c r="D68" s="50">
        <v>59558</v>
      </c>
      <c r="E68" s="50">
        <v>8</v>
      </c>
      <c r="F68" s="50">
        <v>376</v>
      </c>
      <c r="G68" s="98">
        <v>140</v>
      </c>
      <c r="H68" s="51">
        <v>92011</v>
      </c>
      <c r="I68" s="50">
        <v>82853</v>
      </c>
      <c r="J68" s="50">
        <v>384</v>
      </c>
      <c r="K68" s="50">
        <v>6005</v>
      </c>
      <c r="L68" s="126">
        <v>2769</v>
      </c>
    </row>
    <row r="69" spans="1:12" ht="12.75">
      <c r="A69" s="210"/>
      <c r="B69" s="49">
        <v>39234</v>
      </c>
      <c r="C69" s="51">
        <v>63501</v>
      </c>
      <c r="D69" s="50">
        <v>63009</v>
      </c>
      <c r="E69" s="50">
        <v>8</v>
      </c>
      <c r="F69" s="50">
        <v>370</v>
      </c>
      <c r="G69" s="98">
        <v>114</v>
      </c>
      <c r="H69" s="51">
        <v>96435</v>
      </c>
      <c r="I69" s="50">
        <v>86770</v>
      </c>
      <c r="J69" s="50">
        <v>677</v>
      </c>
      <c r="K69" s="50">
        <v>6158</v>
      </c>
      <c r="L69" s="126">
        <v>2830</v>
      </c>
    </row>
    <row r="70" spans="1:12" ht="12.75">
      <c r="A70" s="210"/>
      <c r="B70" s="49">
        <v>39264</v>
      </c>
      <c r="C70" s="51">
        <v>69503</v>
      </c>
      <c r="D70" s="50">
        <v>69026</v>
      </c>
      <c r="E70" s="50">
        <v>10</v>
      </c>
      <c r="F70" s="50">
        <v>353</v>
      </c>
      <c r="G70" s="98">
        <v>114</v>
      </c>
      <c r="H70" s="51">
        <v>103597</v>
      </c>
      <c r="I70" s="50">
        <v>93192</v>
      </c>
      <c r="J70" s="50">
        <v>1271</v>
      </c>
      <c r="K70" s="50">
        <v>6308</v>
      </c>
      <c r="L70" s="126">
        <v>2826</v>
      </c>
    </row>
    <row r="71" spans="1:12" ht="12.75">
      <c r="A71" s="210"/>
      <c r="B71" s="49">
        <v>39295</v>
      </c>
      <c r="C71" s="51">
        <v>75132</v>
      </c>
      <c r="D71" s="98">
        <v>74681</v>
      </c>
      <c r="E71" s="98">
        <v>11</v>
      </c>
      <c r="F71" s="98">
        <v>339</v>
      </c>
      <c r="G71" s="98">
        <v>101</v>
      </c>
      <c r="H71" s="51">
        <v>109860</v>
      </c>
      <c r="I71" s="98">
        <v>99174</v>
      </c>
      <c r="J71" s="98">
        <v>1518</v>
      </c>
      <c r="K71" s="98">
        <v>6407</v>
      </c>
      <c r="L71" s="126">
        <v>2761</v>
      </c>
    </row>
    <row r="72" spans="1:12" ht="12.75">
      <c r="A72" s="210"/>
      <c r="B72" s="49">
        <v>39326</v>
      </c>
      <c r="C72" s="51">
        <v>72326</v>
      </c>
      <c r="D72" s="98">
        <v>71895</v>
      </c>
      <c r="E72" s="98">
        <v>11</v>
      </c>
      <c r="F72" s="98">
        <v>337</v>
      </c>
      <c r="G72" s="98">
        <v>83</v>
      </c>
      <c r="H72" s="51">
        <v>107522</v>
      </c>
      <c r="I72" s="98">
        <v>96633</v>
      </c>
      <c r="J72" s="98">
        <v>1436</v>
      </c>
      <c r="K72" s="98">
        <v>6708</v>
      </c>
      <c r="L72" s="126">
        <v>2745</v>
      </c>
    </row>
    <row r="73" spans="1:12" ht="12.75">
      <c r="A73" s="210"/>
      <c r="B73" s="49">
        <v>39356</v>
      </c>
      <c r="C73" s="51">
        <v>70615</v>
      </c>
      <c r="D73" s="98">
        <v>70195</v>
      </c>
      <c r="E73" s="98">
        <v>12</v>
      </c>
      <c r="F73" s="98">
        <v>332</v>
      </c>
      <c r="G73" s="98">
        <v>76</v>
      </c>
      <c r="H73" s="51">
        <v>106060</v>
      </c>
      <c r="I73" s="98">
        <v>95409</v>
      </c>
      <c r="J73" s="98">
        <v>1133</v>
      </c>
      <c r="K73" s="98">
        <v>6916</v>
      </c>
      <c r="L73" s="126">
        <v>2602</v>
      </c>
    </row>
    <row r="74" spans="1:13" ht="12.75">
      <c r="A74" s="210"/>
      <c r="B74" s="49">
        <v>39387</v>
      </c>
      <c r="C74" s="141">
        <v>68200</v>
      </c>
      <c r="D74" s="98">
        <v>67804</v>
      </c>
      <c r="E74" s="98">
        <v>10</v>
      </c>
      <c r="F74" s="98">
        <v>320</v>
      </c>
      <c r="G74" s="98">
        <v>66</v>
      </c>
      <c r="H74" s="141">
        <v>103741</v>
      </c>
      <c r="I74" s="98">
        <v>93418</v>
      </c>
      <c r="J74" s="98">
        <v>760</v>
      </c>
      <c r="K74" s="98">
        <v>7081</v>
      </c>
      <c r="L74" s="98">
        <v>2482</v>
      </c>
      <c r="M74" s="169"/>
    </row>
    <row r="75" spans="1:13" ht="12.75">
      <c r="A75" s="211"/>
      <c r="B75" s="52">
        <v>39417</v>
      </c>
      <c r="C75" s="142">
        <v>66083</v>
      </c>
      <c r="D75" s="129">
        <v>65731</v>
      </c>
      <c r="E75" s="129">
        <v>8</v>
      </c>
      <c r="F75" s="129">
        <v>314</v>
      </c>
      <c r="G75" s="129">
        <v>30</v>
      </c>
      <c r="H75" s="142">
        <v>101503</v>
      </c>
      <c r="I75" s="129">
        <v>91574</v>
      </c>
      <c r="J75" s="129">
        <v>439</v>
      </c>
      <c r="K75" s="129">
        <v>7229</v>
      </c>
      <c r="L75" s="129">
        <v>2261</v>
      </c>
      <c r="M75" s="169"/>
    </row>
    <row r="76" spans="1:14" ht="12.75">
      <c r="A76" s="212">
        <v>2009</v>
      </c>
      <c r="B76" s="55">
        <v>39083</v>
      </c>
      <c r="C76" s="143">
        <v>60901</v>
      </c>
      <c r="D76" s="128">
        <v>60558</v>
      </c>
      <c r="E76" s="128">
        <v>6</v>
      </c>
      <c r="F76" s="128">
        <v>315</v>
      </c>
      <c r="G76" s="128">
        <v>22</v>
      </c>
      <c r="H76" s="143">
        <v>96083</v>
      </c>
      <c r="I76" s="128">
        <v>86522</v>
      </c>
      <c r="J76" s="128">
        <v>247</v>
      </c>
      <c r="K76" s="128">
        <v>7258</v>
      </c>
      <c r="L76" s="128">
        <v>2056</v>
      </c>
      <c r="M76" s="169"/>
      <c r="N76" s="190"/>
    </row>
    <row r="77" spans="1:14" ht="12.75">
      <c r="A77" s="210"/>
      <c r="B77" s="49">
        <v>39114</v>
      </c>
      <c r="C77" s="141">
        <v>61976</v>
      </c>
      <c r="D77" s="161">
        <v>61642</v>
      </c>
      <c r="E77" s="98">
        <v>7</v>
      </c>
      <c r="F77" s="98">
        <v>312</v>
      </c>
      <c r="G77" s="98">
        <v>15</v>
      </c>
      <c r="H77" s="141">
        <v>97262</v>
      </c>
      <c r="I77" s="98">
        <v>87772</v>
      </c>
      <c r="J77" s="98">
        <v>197</v>
      </c>
      <c r="K77" s="98">
        <v>7304</v>
      </c>
      <c r="L77" s="98">
        <v>1989</v>
      </c>
      <c r="M77" s="169"/>
      <c r="N77" s="192"/>
    </row>
    <row r="78" spans="1:14" ht="12.75">
      <c r="A78" s="210"/>
      <c r="B78" s="49">
        <v>39142</v>
      </c>
      <c r="C78" s="188">
        <v>62666</v>
      </c>
      <c r="D78" s="98">
        <v>62336</v>
      </c>
      <c r="E78" s="98">
        <v>6</v>
      </c>
      <c r="F78" s="98">
        <v>309</v>
      </c>
      <c r="G78" s="98">
        <v>15</v>
      </c>
      <c r="H78" s="141">
        <v>98441</v>
      </c>
      <c r="I78" s="98">
        <v>88747</v>
      </c>
      <c r="J78" s="98">
        <v>189</v>
      </c>
      <c r="K78" s="98">
        <v>7451</v>
      </c>
      <c r="L78" s="98">
        <v>2054</v>
      </c>
      <c r="M78" s="169"/>
      <c r="N78" s="192"/>
    </row>
    <row r="79" spans="1:14" ht="12.75">
      <c r="A79" s="210"/>
      <c r="B79" s="49">
        <v>39173</v>
      </c>
      <c r="C79" s="194">
        <v>63416</v>
      </c>
      <c r="D79" s="98">
        <v>63093</v>
      </c>
      <c r="E79" s="98">
        <v>6</v>
      </c>
      <c r="F79" s="98">
        <v>302</v>
      </c>
      <c r="G79" s="98">
        <v>15</v>
      </c>
      <c r="H79" s="141">
        <v>99617</v>
      </c>
      <c r="I79" s="98">
        <v>89735</v>
      </c>
      <c r="J79" s="98">
        <v>252</v>
      </c>
      <c r="K79" s="98">
        <v>7540</v>
      </c>
      <c r="L79" s="98">
        <v>2090</v>
      </c>
      <c r="N79" s="192"/>
    </row>
    <row r="80" spans="1:14" ht="12.75">
      <c r="A80" s="210"/>
      <c r="B80" s="49">
        <v>39203</v>
      </c>
      <c r="C80" s="141">
        <v>62801</v>
      </c>
      <c r="D80" s="98">
        <v>62480</v>
      </c>
      <c r="E80" s="98">
        <v>7</v>
      </c>
      <c r="F80" s="98">
        <v>296</v>
      </c>
      <c r="G80" s="98">
        <v>18</v>
      </c>
      <c r="H80" s="141">
        <v>99331</v>
      </c>
      <c r="I80" s="98">
        <v>89328</v>
      </c>
      <c r="J80" s="98">
        <v>388</v>
      </c>
      <c r="K80" s="98">
        <v>7514</v>
      </c>
      <c r="L80" s="98">
        <v>2101</v>
      </c>
      <c r="N80" s="192"/>
    </row>
    <row r="81" spans="1:14" ht="12.75">
      <c r="A81" s="210"/>
      <c r="B81" s="49">
        <v>39234</v>
      </c>
      <c r="C81" s="141">
        <v>64235</v>
      </c>
      <c r="D81" s="98">
        <v>63920</v>
      </c>
      <c r="E81" s="98">
        <v>7</v>
      </c>
      <c r="F81" s="98">
        <v>290</v>
      </c>
      <c r="G81" s="98">
        <v>18</v>
      </c>
      <c r="H81" s="141">
        <v>101410</v>
      </c>
      <c r="I81" s="98">
        <v>90978</v>
      </c>
      <c r="J81" s="98">
        <v>792</v>
      </c>
      <c r="K81" s="98">
        <v>7583</v>
      </c>
      <c r="L81" s="98">
        <v>2057</v>
      </c>
      <c r="N81" s="192"/>
    </row>
    <row r="82" spans="1:14" ht="12.75">
      <c r="A82" s="210"/>
      <c r="B82" s="49">
        <v>39264</v>
      </c>
      <c r="C82" s="141">
        <v>63097</v>
      </c>
      <c r="D82" s="98">
        <v>62787</v>
      </c>
      <c r="E82" s="98">
        <v>8</v>
      </c>
      <c r="F82" s="98">
        <v>288</v>
      </c>
      <c r="G82" s="98">
        <v>14</v>
      </c>
      <c r="H82" s="141">
        <v>101039</v>
      </c>
      <c r="I82" s="98">
        <v>89755</v>
      </c>
      <c r="J82" s="98">
        <v>1435</v>
      </c>
      <c r="K82" s="98">
        <v>7713</v>
      </c>
      <c r="L82" s="98">
        <v>2136</v>
      </c>
      <c r="N82" s="192"/>
    </row>
    <row r="83" spans="1:14" ht="12.75">
      <c r="A83" s="210"/>
      <c r="B83" s="49">
        <v>39295</v>
      </c>
      <c r="C83" s="141">
        <v>62843</v>
      </c>
      <c r="D83" s="98">
        <v>62529</v>
      </c>
      <c r="E83" s="98">
        <v>10</v>
      </c>
      <c r="F83" s="98">
        <v>280</v>
      </c>
      <c r="G83" s="98">
        <v>24</v>
      </c>
      <c r="H83" s="141">
        <v>101072</v>
      </c>
      <c r="I83" s="98">
        <v>89495</v>
      </c>
      <c r="J83" s="98">
        <v>1609</v>
      </c>
      <c r="K83" s="98">
        <v>7788</v>
      </c>
      <c r="L83" s="98">
        <v>2180</v>
      </c>
      <c r="N83" s="191"/>
    </row>
    <row r="84" spans="1:12" ht="12.75">
      <c r="A84" s="210"/>
      <c r="B84" s="49">
        <v>39326</v>
      </c>
      <c r="C84" s="141"/>
      <c r="D84" s="98"/>
      <c r="E84" s="98"/>
      <c r="F84" s="98"/>
      <c r="G84" s="98"/>
      <c r="H84" s="141"/>
      <c r="I84" s="98"/>
      <c r="J84" s="98"/>
      <c r="K84" s="98"/>
      <c r="L84" s="98"/>
    </row>
    <row r="85" spans="1:12" ht="12.75">
      <c r="A85" s="210"/>
      <c r="B85" s="49">
        <v>39356</v>
      </c>
      <c r="C85" s="141"/>
      <c r="D85" s="98"/>
      <c r="E85" s="98"/>
      <c r="F85" s="98"/>
      <c r="G85" s="98"/>
      <c r="H85" s="141"/>
      <c r="I85" s="98"/>
      <c r="J85" s="98"/>
      <c r="K85" s="98"/>
      <c r="L85" s="98"/>
    </row>
    <row r="86" spans="1:12" ht="12.75">
      <c r="A86" s="210"/>
      <c r="B86" s="49">
        <v>39387</v>
      </c>
      <c r="C86" s="141"/>
      <c r="D86" s="98"/>
      <c r="E86" s="98"/>
      <c r="F86" s="98"/>
      <c r="G86" s="98"/>
      <c r="H86" s="141"/>
      <c r="I86" s="98"/>
      <c r="J86" s="98"/>
      <c r="K86" s="98"/>
      <c r="L86" s="98"/>
    </row>
    <row r="87" spans="1:12" ht="12.75">
      <c r="A87" s="211"/>
      <c r="B87" s="52">
        <v>39417</v>
      </c>
      <c r="C87" s="142"/>
      <c r="D87" s="129"/>
      <c r="E87" s="129"/>
      <c r="F87" s="129"/>
      <c r="G87" s="129"/>
      <c r="H87" s="142"/>
      <c r="I87" s="129"/>
      <c r="J87" s="129"/>
      <c r="K87" s="129"/>
      <c r="L87" s="129"/>
    </row>
    <row r="88" spans="2:4" ht="12.75">
      <c r="B88" s="155"/>
      <c r="C88" s="195"/>
      <c r="D88" s="195"/>
    </row>
    <row r="89" spans="3:9" ht="12.75">
      <c r="C89" s="193"/>
      <c r="D89" s="193"/>
      <c r="E89" s="193"/>
      <c r="F89" s="193"/>
      <c r="G89" s="193"/>
      <c r="H89" s="189"/>
      <c r="I89" s="189"/>
    </row>
  </sheetData>
  <sheetProtection/>
  <mergeCells count="7">
    <mergeCell ref="A4:A15"/>
    <mergeCell ref="A16:A27"/>
    <mergeCell ref="A76:A87"/>
    <mergeCell ref="A52:A63"/>
    <mergeCell ref="A64:A75"/>
    <mergeCell ref="A28:A39"/>
    <mergeCell ref="A40:A5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77"/>
  <sheetViews>
    <sheetView zoomScalePageLayoutView="0" workbookViewId="0" topLeftCell="A1">
      <selection activeCell="Z28" sqref="Z28"/>
    </sheetView>
  </sheetViews>
  <sheetFormatPr defaultColWidth="11.421875" defaultRowHeight="12.75"/>
  <cols>
    <col min="1" max="1" width="9.28125" style="8" customWidth="1"/>
    <col min="2" max="2" width="5.140625" style="8" bestFit="1" customWidth="1"/>
    <col min="3" max="7" width="5.57421875" style="8" bestFit="1" customWidth="1"/>
    <col min="8" max="8" width="6.57421875" style="8" bestFit="1" customWidth="1"/>
    <col min="9" max="12" width="5.57421875" style="8" bestFit="1" customWidth="1"/>
    <col min="13" max="13" width="4.140625" style="8" bestFit="1" customWidth="1"/>
    <col min="14" max="25" width="5.57421875" style="8" bestFit="1" customWidth="1"/>
    <col min="26" max="26" width="18.00390625" style="8" customWidth="1"/>
    <col min="27" max="27" width="8.7109375" style="8" bestFit="1" customWidth="1"/>
    <col min="28" max="29" width="9.8515625" style="8" customWidth="1"/>
    <col min="30" max="30" width="8.7109375" style="8" customWidth="1"/>
    <col min="31" max="31" width="11.421875" style="8" customWidth="1"/>
    <col min="32" max="43" width="5.57421875" style="8" bestFit="1" customWidth="1"/>
    <col min="44" max="44" width="6.57421875" style="8" bestFit="1" customWidth="1"/>
    <col min="45" max="55" width="5.57421875" style="8" bestFit="1" customWidth="1"/>
    <col min="56" max="56" width="6.57421875" style="8" bestFit="1" customWidth="1"/>
    <col min="57" max="59" width="5.57421875" style="8" bestFit="1" customWidth="1"/>
    <col min="60" max="60" width="6.28125" style="8" customWidth="1"/>
    <col min="61" max="61" width="5.7109375" style="8" customWidth="1"/>
    <col min="62" max="16384" width="11.421875" style="8" customWidth="1"/>
  </cols>
  <sheetData>
    <row r="1" spans="1:32" ht="18">
      <c r="A1" s="19" t="s">
        <v>142</v>
      </c>
      <c r="AC1" s="5"/>
      <c r="AD1" s="5"/>
      <c r="AE1" s="5"/>
      <c r="AF1" s="5"/>
    </row>
    <row r="2" spans="29:32" ht="12.75">
      <c r="AC2" s="5"/>
      <c r="AD2" s="5"/>
      <c r="AE2" s="5"/>
      <c r="AF2" s="5"/>
    </row>
    <row r="3" spans="29:32" ht="12.75">
      <c r="AC3" s="5"/>
      <c r="AD3" s="5"/>
      <c r="AE3" s="5"/>
      <c r="AF3" s="5"/>
    </row>
    <row r="4" spans="26:33" ht="12.75">
      <c r="Z4" s="20" t="s">
        <v>9</v>
      </c>
      <c r="AA4" s="21">
        <v>2008</v>
      </c>
      <c r="AB4" s="197" t="s">
        <v>152</v>
      </c>
      <c r="AC4" s="177"/>
      <c r="AD4" s="5"/>
      <c r="AE4" s="5"/>
      <c r="AF4" s="5"/>
      <c r="AG4" s="5"/>
    </row>
    <row r="5" spans="26:33" ht="12.75">
      <c r="Z5" s="22" t="s">
        <v>77</v>
      </c>
      <c r="AA5" s="23">
        <v>37690</v>
      </c>
      <c r="AB5" s="160">
        <v>10168</v>
      </c>
      <c r="AC5" s="5"/>
      <c r="AD5" s="22"/>
      <c r="AE5" s="160"/>
      <c r="AF5" s="160"/>
      <c r="AG5" s="5"/>
    </row>
    <row r="6" spans="26:33" ht="12.75">
      <c r="Z6" s="22" t="s">
        <v>78</v>
      </c>
      <c r="AA6" s="23">
        <v>7</v>
      </c>
      <c r="AB6" s="160">
        <v>6</v>
      </c>
      <c r="AC6" s="5"/>
      <c r="AD6" s="22"/>
      <c r="AE6" s="160"/>
      <c r="AF6" s="160"/>
      <c r="AG6" s="5"/>
    </row>
    <row r="7" spans="26:33" ht="12.75">
      <c r="Z7" s="22" t="s">
        <v>79</v>
      </c>
      <c r="AA7" s="23">
        <v>55</v>
      </c>
      <c r="AB7" s="160">
        <v>25</v>
      </c>
      <c r="AC7" s="5"/>
      <c r="AD7" s="22"/>
      <c r="AE7" s="160"/>
      <c r="AF7" s="160"/>
      <c r="AG7" s="5"/>
    </row>
    <row r="8" spans="26:33" ht="12.75">
      <c r="Z8" s="22" t="s">
        <v>80</v>
      </c>
      <c r="AA8" s="23">
        <v>102</v>
      </c>
      <c r="AB8" s="5">
        <v>4</v>
      </c>
      <c r="AC8" s="5"/>
      <c r="AD8" s="22"/>
      <c r="AE8" s="160"/>
      <c r="AF8" s="160"/>
      <c r="AG8" s="5"/>
    </row>
    <row r="9" spans="26:33" ht="15">
      <c r="Z9" s="22" t="s">
        <v>45</v>
      </c>
      <c r="AA9" s="23">
        <v>41472</v>
      </c>
      <c r="AB9" s="160">
        <v>20522</v>
      </c>
      <c r="AC9" s="5"/>
      <c r="AD9" s="5"/>
      <c r="AE9" s="159"/>
      <c r="AF9" s="5"/>
      <c r="AG9" s="5"/>
    </row>
    <row r="10" spans="26:33" ht="12.75">
      <c r="Z10" s="170" t="s">
        <v>2</v>
      </c>
      <c r="AA10" s="171">
        <f>SUM(AA5:AA9)</f>
        <v>79326</v>
      </c>
      <c r="AB10" s="171">
        <f>SUM(AB5:AB9)</f>
        <v>30725</v>
      </c>
      <c r="AC10" s="20"/>
      <c r="AD10" s="5"/>
      <c r="AE10" s="5"/>
      <c r="AF10" s="5"/>
      <c r="AG10" s="5"/>
    </row>
    <row r="11" spans="29:32" ht="12.75">
      <c r="AC11" s="5"/>
      <c r="AD11" s="5"/>
      <c r="AE11" s="5"/>
      <c r="AF11" s="5"/>
    </row>
    <row r="12" spans="26:32" ht="12.75">
      <c r="Z12" s="24" t="s">
        <v>23</v>
      </c>
      <c r="AA12" s="21" t="s">
        <v>10</v>
      </c>
      <c r="AB12" s="5"/>
      <c r="AC12" s="5"/>
      <c r="AD12" s="22"/>
      <c r="AE12" s="160"/>
      <c r="AF12" s="5"/>
    </row>
    <row r="13" spans="26:32" ht="12.75">
      <c r="Z13" s="5" t="s">
        <v>11</v>
      </c>
      <c r="AA13" s="5">
        <v>17974</v>
      </c>
      <c r="AD13" s="22"/>
      <c r="AE13" s="160"/>
      <c r="AF13" s="5"/>
    </row>
    <row r="14" spans="26:32" ht="12.75">
      <c r="Z14" s="5" t="s">
        <v>12</v>
      </c>
      <c r="AA14" s="5">
        <v>5950</v>
      </c>
      <c r="AD14" s="22"/>
      <c r="AE14" s="160"/>
      <c r="AF14" s="5"/>
    </row>
    <row r="15" spans="26:32" ht="12.75">
      <c r="Z15" s="5" t="s">
        <v>13</v>
      </c>
      <c r="AA15" s="5">
        <v>2148</v>
      </c>
      <c r="AD15" s="22"/>
      <c r="AE15" s="160"/>
      <c r="AF15" s="5"/>
    </row>
    <row r="16" spans="26:32" ht="12.75">
      <c r="Z16" s="5" t="s">
        <v>15</v>
      </c>
      <c r="AA16" s="5">
        <v>1220</v>
      </c>
      <c r="AD16" s="22"/>
      <c r="AE16" s="160"/>
      <c r="AF16" s="5"/>
    </row>
    <row r="17" spans="26:27" ht="12.75">
      <c r="Z17" s="5" t="s">
        <v>16</v>
      </c>
      <c r="AA17" s="8">
        <v>948</v>
      </c>
    </row>
    <row r="18" spans="26:27" ht="12.75">
      <c r="Z18" s="5" t="s">
        <v>14</v>
      </c>
      <c r="AA18" s="8">
        <v>947</v>
      </c>
    </row>
    <row r="19" spans="26:27" ht="12.75">
      <c r="Z19" s="5" t="s">
        <v>17</v>
      </c>
      <c r="AA19" s="8">
        <v>796</v>
      </c>
    </row>
    <row r="20" spans="26:27" ht="12.75">
      <c r="Z20" s="5" t="s">
        <v>19</v>
      </c>
      <c r="AA20" s="8">
        <v>451</v>
      </c>
    </row>
    <row r="21" spans="26:27" ht="12.75">
      <c r="Z21" s="5" t="s">
        <v>18</v>
      </c>
      <c r="AA21" s="8">
        <v>256</v>
      </c>
    </row>
    <row r="22" spans="26:27" ht="12.75">
      <c r="Z22" s="5" t="s">
        <v>20</v>
      </c>
      <c r="AA22" s="8">
        <v>28</v>
      </c>
    </row>
    <row r="23" spans="26:27" ht="12.75">
      <c r="Z23" s="5" t="s">
        <v>22</v>
      </c>
      <c r="AA23" s="8">
        <v>4</v>
      </c>
    </row>
    <row r="24" spans="26:27" ht="12.75">
      <c r="Z24" s="5" t="s">
        <v>21</v>
      </c>
      <c r="AA24" s="8">
        <v>3</v>
      </c>
    </row>
    <row r="25" spans="26:28" ht="12.75">
      <c r="Z25" s="170" t="s">
        <v>2</v>
      </c>
      <c r="AA25" s="173">
        <f>SUM(AA13:AA24)</f>
        <v>30725</v>
      </c>
      <c r="AB25" s="21"/>
    </row>
    <row r="26" spans="26:28" ht="12.75">
      <c r="Z26" s="5"/>
      <c r="AA26" s="5"/>
      <c r="AB26" s="5"/>
    </row>
    <row r="30" ht="15.75">
      <c r="A30" s="25" t="s">
        <v>8</v>
      </c>
    </row>
    <row r="31" spans="1:73" ht="12.75">
      <c r="A31" s="26" t="s">
        <v>5</v>
      </c>
      <c r="B31" s="26">
        <v>2004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6">
        <v>2005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  <c r="Z31" s="26">
        <v>2006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8"/>
      <c r="AL31" s="26">
        <v>2007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8"/>
      <c r="AX31" s="26">
        <v>2008</v>
      </c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8"/>
      <c r="BJ31" s="26">
        <v>2009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8"/>
    </row>
    <row r="32" spans="1:73" ht="12.75">
      <c r="A32" s="29" t="s">
        <v>6</v>
      </c>
      <c r="B32" s="30">
        <v>1</v>
      </c>
      <c r="C32" s="31">
        <v>2</v>
      </c>
      <c r="D32" s="31">
        <v>3</v>
      </c>
      <c r="E32" s="31">
        <v>4</v>
      </c>
      <c r="F32" s="31">
        <v>5</v>
      </c>
      <c r="G32" s="31">
        <v>6</v>
      </c>
      <c r="H32" s="31">
        <v>7</v>
      </c>
      <c r="I32" s="31">
        <v>8</v>
      </c>
      <c r="J32" s="31">
        <v>9</v>
      </c>
      <c r="K32" s="31">
        <v>10</v>
      </c>
      <c r="L32" s="31">
        <v>11</v>
      </c>
      <c r="M32" s="32">
        <v>12</v>
      </c>
      <c r="N32" s="30">
        <v>1</v>
      </c>
      <c r="O32" s="31">
        <v>2</v>
      </c>
      <c r="P32" s="31">
        <v>3</v>
      </c>
      <c r="Q32" s="31">
        <v>4</v>
      </c>
      <c r="R32" s="31">
        <v>5</v>
      </c>
      <c r="S32" s="31">
        <v>6</v>
      </c>
      <c r="T32" s="31">
        <v>7</v>
      </c>
      <c r="U32" s="31">
        <v>8</v>
      </c>
      <c r="V32" s="31">
        <v>9</v>
      </c>
      <c r="W32" s="31">
        <v>10</v>
      </c>
      <c r="X32" s="31">
        <v>11</v>
      </c>
      <c r="Y32" s="32">
        <v>12</v>
      </c>
      <c r="Z32" s="30">
        <v>1</v>
      </c>
      <c r="AA32" s="31">
        <v>2</v>
      </c>
      <c r="AB32" s="31">
        <v>3</v>
      </c>
      <c r="AC32" s="31">
        <v>4</v>
      </c>
      <c r="AD32" s="31">
        <v>5</v>
      </c>
      <c r="AE32" s="31">
        <v>6</v>
      </c>
      <c r="AF32" s="31">
        <v>7</v>
      </c>
      <c r="AG32" s="31">
        <v>8</v>
      </c>
      <c r="AH32" s="31">
        <v>9</v>
      </c>
      <c r="AI32" s="31">
        <v>10</v>
      </c>
      <c r="AJ32" s="31">
        <v>11</v>
      </c>
      <c r="AK32" s="32">
        <v>12</v>
      </c>
      <c r="AL32" s="30">
        <v>1</v>
      </c>
      <c r="AM32" s="31">
        <v>2</v>
      </c>
      <c r="AN32" s="31">
        <v>3</v>
      </c>
      <c r="AO32" s="31">
        <v>4</v>
      </c>
      <c r="AP32" s="31">
        <v>5</v>
      </c>
      <c r="AQ32" s="31">
        <v>6</v>
      </c>
      <c r="AR32" s="31">
        <v>7</v>
      </c>
      <c r="AS32" s="31">
        <v>8</v>
      </c>
      <c r="AT32" s="31">
        <v>9</v>
      </c>
      <c r="AU32" s="31">
        <v>10</v>
      </c>
      <c r="AV32" s="31">
        <v>11</v>
      </c>
      <c r="AW32" s="32">
        <v>12</v>
      </c>
      <c r="AX32" s="30">
        <v>1</v>
      </c>
      <c r="AY32" s="31">
        <v>2</v>
      </c>
      <c r="AZ32" s="31">
        <v>3</v>
      </c>
      <c r="BA32" s="31">
        <v>4</v>
      </c>
      <c r="BB32" s="31">
        <v>5</v>
      </c>
      <c r="BC32" s="31">
        <v>6</v>
      </c>
      <c r="BD32" s="31">
        <v>7</v>
      </c>
      <c r="BE32" s="31">
        <v>8</v>
      </c>
      <c r="BF32" s="31">
        <v>9</v>
      </c>
      <c r="BG32" s="31">
        <v>10</v>
      </c>
      <c r="BH32" s="31">
        <v>11</v>
      </c>
      <c r="BI32" s="32">
        <v>12</v>
      </c>
      <c r="BJ32" s="174">
        <v>1</v>
      </c>
      <c r="BK32" s="5">
        <v>2</v>
      </c>
      <c r="BL32" s="5">
        <v>3</v>
      </c>
      <c r="BM32" s="31">
        <v>4</v>
      </c>
      <c r="BN32" s="31">
        <v>5</v>
      </c>
      <c r="BO32" s="31">
        <v>6</v>
      </c>
      <c r="BP32" s="31">
        <v>7</v>
      </c>
      <c r="BQ32" s="31">
        <v>8</v>
      </c>
      <c r="BR32" s="31">
        <v>9</v>
      </c>
      <c r="BS32" s="31">
        <v>10</v>
      </c>
      <c r="BT32" s="31">
        <v>11</v>
      </c>
      <c r="BU32" s="32">
        <v>12</v>
      </c>
    </row>
    <row r="33" spans="1:73" ht="12.75">
      <c r="A33" s="33" t="s">
        <v>7</v>
      </c>
      <c r="B33" s="34">
        <v>664</v>
      </c>
      <c r="C33" s="18">
        <v>976</v>
      </c>
      <c r="D33" s="18">
        <v>1157</v>
      </c>
      <c r="E33" s="18">
        <v>1168</v>
      </c>
      <c r="F33" s="18">
        <v>4466</v>
      </c>
      <c r="G33" s="18">
        <v>5770</v>
      </c>
      <c r="H33" s="18">
        <v>5328</v>
      </c>
      <c r="I33" s="18">
        <v>2480</v>
      </c>
      <c r="J33" s="18">
        <v>1716</v>
      </c>
      <c r="K33" s="18">
        <v>1211</v>
      </c>
      <c r="L33" s="18">
        <v>925</v>
      </c>
      <c r="M33" s="35">
        <v>535</v>
      </c>
      <c r="N33" s="34">
        <v>837</v>
      </c>
      <c r="O33" s="18">
        <v>1045</v>
      </c>
      <c r="P33" s="18">
        <v>1035</v>
      </c>
      <c r="Q33" s="18">
        <v>1779</v>
      </c>
      <c r="R33" s="18">
        <v>2086</v>
      </c>
      <c r="S33" s="18">
        <v>2869</v>
      </c>
      <c r="T33" s="18">
        <v>3560</v>
      </c>
      <c r="U33" s="18">
        <v>2234</v>
      </c>
      <c r="V33" s="18">
        <v>1764</v>
      </c>
      <c r="W33" s="18">
        <v>1358</v>
      </c>
      <c r="X33" s="18">
        <v>1067</v>
      </c>
      <c r="Y33" s="35">
        <v>775</v>
      </c>
      <c r="Z33" s="34">
        <v>1282</v>
      </c>
      <c r="AA33" s="18">
        <v>1572</v>
      </c>
      <c r="AB33" s="18">
        <v>1608</v>
      </c>
      <c r="AC33" s="18">
        <v>1418</v>
      </c>
      <c r="AD33" s="18">
        <v>2668</v>
      </c>
      <c r="AE33" s="18">
        <v>4689</v>
      </c>
      <c r="AF33" s="18">
        <v>4941</v>
      </c>
      <c r="AG33" s="18">
        <v>3276</v>
      </c>
      <c r="AH33" s="18">
        <v>3122</v>
      </c>
      <c r="AI33" s="18">
        <v>2362</v>
      </c>
      <c r="AJ33" s="18">
        <v>2307</v>
      </c>
      <c r="AK33" s="35">
        <v>1308</v>
      </c>
      <c r="AL33" s="34">
        <v>2052</v>
      </c>
      <c r="AM33" s="18">
        <v>2077</v>
      </c>
      <c r="AN33" s="18">
        <v>2637</v>
      </c>
      <c r="AO33" s="18">
        <v>2953</v>
      </c>
      <c r="AP33" s="18">
        <v>4345</v>
      </c>
      <c r="AQ33" s="18">
        <v>5173</v>
      </c>
      <c r="AR33" s="18">
        <v>5636</v>
      </c>
      <c r="AS33" s="18">
        <v>4221</v>
      </c>
      <c r="AT33" s="18">
        <v>3643</v>
      </c>
      <c r="AU33" s="18">
        <v>3846</v>
      </c>
      <c r="AV33" s="18">
        <v>3073</v>
      </c>
      <c r="AW33" s="35">
        <v>1464</v>
      </c>
      <c r="AX33" s="36">
        <v>2438</v>
      </c>
      <c r="AY33" s="23">
        <v>2714</v>
      </c>
      <c r="AZ33" s="23">
        <v>2226</v>
      </c>
      <c r="BA33" s="23">
        <v>3412</v>
      </c>
      <c r="BB33" s="23">
        <v>3192</v>
      </c>
      <c r="BC33" s="23">
        <v>5005</v>
      </c>
      <c r="BD33" s="23">
        <v>5780</v>
      </c>
      <c r="BE33" s="23">
        <v>3363</v>
      </c>
      <c r="BF33" s="23">
        <v>3523</v>
      </c>
      <c r="BG33" s="23">
        <v>2924</v>
      </c>
      <c r="BH33" s="18">
        <v>1634</v>
      </c>
      <c r="BI33" s="18">
        <v>1643</v>
      </c>
      <c r="BJ33" s="155">
        <v>1468</v>
      </c>
      <c r="BK33" s="155">
        <v>1390</v>
      </c>
      <c r="BL33" s="155">
        <v>1482</v>
      </c>
      <c r="BM33" s="155">
        <v>1421</v>
      </c>
      <c r="BN33" s="155">
        <v>1854</v>
      </c>
      <c r="BO33" s="155">
        <v>1443</v>
      </c>
      <c r="BP33" s="155">
        <v>1145</v>
      </c>
      <c r="BQ33" s="23"/>
      <c r="BR33" s="23"/>
      <c r="BS33" s="23"/>
      <c r="BT33" s="18"/>
      <c r="BU33" s="35"/>
    </row>
    <row r="34" spans="1:73" ht="12.75">
      <c r="A34" s="33" t="s">
        <v>4</v>
      </c>
      <c r="B34" s="34">
        <v>98</v>
      </c>
      <c r="C34" s="18">
        <v>104</v>
      </c>
      <c r="D34" s="18">
        <v>108</v>
      </c>
      <c r="E34" s="18">
        <v>51</v>
      </c>
      <c r="F34" s="18">
        <v>130</v>
      </c>
      <c r="G34" s="18">
        <v>182</v>
      </c>
      <c r="H34" s="18">
        <v>365</v>
      </c>
      <c r="I34" s="18">
        <v>608</v>
      </c>
      <c r="J34" s="18">
        <v>589</v>
      </c>
      <c r="K34" s="18">
        <v>551</v>
      </c>
      <c r="L34" s="18">
        <v>478</v>
      </c>
      <c r="M34" s="35">
        <v>420</v>
      </c>
      <c r="N34" s="34">
        <v>530</v>
      </c>
      <c r="O34" s="18">
        <v>598</v>
      </c>
      <c r="P34" s="18">
        <v>674</v>
      </c>
      <c r="Q34" s="18">
        <v>1502</v>
      </c>
      <c r="R34" s="18">
        <v>2129</v>
      </c>
      <c r="S34" s="18">
        <v>2504</v>
      </c>
      <c r="T34" s="18">
        <v>3130</v>
      </c>
      <c r="U34" s="18">
        <v>2089</v>
      </c>
      <c r="V34" s="18">
        <v>1810</v>
      </c>
      <c r="W34" s="18">
        <v>1283</v>
      </c>
      <c r="X34" s="18">
        <v>1022</v>
      </c>
      <c r="Y34" s="35">
        <v>841</v>
      </c>
      <c r="Z34" s="34">
        <v>1309</v>
      </c>
      <c r="AA34" s="18">
        <v>1219</v>
      </c>
      <c r="AB34" s="18">
        <v>1556</v>
      </c>
      <c r="AC34" s="18">
        <v>1870</v>
      </c>
      <c r="AD34" s="18">
        <v>2691</v>
      </c>
      <c r="AE34" s="18">
        <v>3573</v>
      </c>
      <c r="AF34" s="18">
        <v>3733</v>
      </c>
      <c r="AG34" s="18">
        <v>2345</v>
      </c>
      <c r="AH34" s="18">
        <v>2232</v>
      </c>
      <c r="AI34" s="18">
        <v>1852</v>
      </c>
      <c r="AJ34" s="18">
        <v>1774</v>
      </c>
      <c r="AK34" s="35">
        <v>1555</v>
      </c>
      <c r="AL34" s="34">
        <v>2252</v>
      </c>
      <c r="AM34" s="18">
        <v>2238</v>
      </c>
      <c r="AN34" s="18">
        <v>2270</v>
      </c>
      <c r="AO34" s="18">
        <v>2597</v>
      </c>
      <c r="AP34" s="18">
        <v>3690</v>
      </c>
      <c r="AQ34" s="18">
        <v>4745</v>
      </c>
      <c r="AR34" s="18">
        <v>4609</v>
      </c>
      <c r="AS34" s="18">
        <v>3311</v>
      </c>
      <c r="AT34" s="18">
        <v>2802</v>
      </c>
      <c r="AU34" s="18">
        <v>3028</v>
      </c>
      <c r="AV34" s="18">
        <v>2727</v>
      </c>
      <c r="AW34" s="35">
        <v>2354</v>
      </c>
      <c r="AX34" s="36">
        <v>2994</v>
      </c>
      <c r="AY34" s="23">
        <v>3004</v>
      </c>
      <c r="AZ34" s="23">
        <v>2349</v>
      </c>
      <c r="BA34" s="23">
        <v>3840</v>
      </c>
      <c r="BB34" s="23">
        <v>3399</v>
      </c>
      <c r="BC34" s="23">
        <v>4595</v>
      </c>
      <c r="BD34" s="23">
        <v>5161</v>
      </c>
      <c r="BE34" s="23">
        <v>3094</v>
      </c>
      <c r="BF34" s="23">
        <v>3956</v>
      </c>
      <c r="BG34" s="23">
        <v>3541</v>
      </c>
      <c r="BH34" s="18">
        <v>2717</v>
      </c>
      <c r="BI34" s="18">
        <v>2822</v>
      </c>
      <c r="BJ34" s="155">
        <v>3134</v>
      </c>
      <c r="BK34" s="155">
        <v>2875</v>
      </c>
      <c r="BL34" s="155">
        <v>2845</v>
      </c>
      <c r="BM34" s="155">
        <v>2706</v>
      </c>
      <c r="BN34" s="155">
        <v>3903</v>
      </c>
      <c r="BO34" s="155">
        <v>2846</v>
      </c>
      <c r="BP34" s="155">
        <v>2213</v>
      </c>
      <c r="BQ34" s="23"/>
      <c r="BR34" s="23"/>
      <c r="BS34" s="23"/>
      <c r="BT34" s="18"/>
      <c r="BU34" s="35"/>
    </row>
    <row r="35" spans="1:73" ht="12.75">
      <c r="A35" s="29" t="s">
        <v>2</v>
      </c>
      <c r="B35" s="37">
        <f aca="true" t="shared" si="0" ref="B35:AG35">SUM(B33:B34)</f>
        <v>762</v>
      </c>
      <c r="C35" s="38">
        <f t="shared" si="0"/>
        <v>1080</v>
      </c>
      <c r="D35" s="38">
        <f t="shared" si="0"/>
        <v>1265</v>
      </c>
      <c r="E35" s="38">
        <f t="shared" si="0"/>
        <v>1219</v>
      </c>
      <c r="F35" s="38">
        <f t="shared" si="0"/>
        <v>4596</v>
      </c>
      <c r="G35" s="38">
        <f t="shared" si="0"/>
        <v>5952</v>
      </c>
      <c r="H35" s="38">
        <f t="shared" si="0"/>
        <v>5693</v>
      </c>
      <c r="I35" s="38">
        <f t="shared" si="0"/>
        <v>3088</v>
      </c>
      <c r="J35" s="38">
        <f t="shared" si="0"/>
        <v>2305</v>
      </c>
      <c r="K35" s="38">
        <f t="shared" si="0"/>
        <v>1762</v>
      </c>
      <c r="L35" s="38">
        <f t="shared" si="0"/>
        <v>1403</v>
      </c>
      <c r="M35" s="39">
        <f t="shared" si="0"/>
        <v>955</v>
      </c>
      <c r="N35" s="37">
        <f t="shared" si="0"/>
        <v>1367</v>
      </c>
      <c r="O35" s="38">
        <f t="shared" si="0"/>
        <v>1643</v>
      </c>
      <c r="P35" s="38">
        <f t="shared" si="0"/>
        <v>1709</v>
      </c>
      <c r="Q35" s="38">
        <f t="shared" si="0"/>
        <v>3281</v>
      </c>
      <c r="R35" s="38">
        <f t="shared" si="0"/>
        <v>4215</v>
      </c>
      <c r="S35" s="38">
        <f t="shared" si="0"/>
        <v>5373</v>
      </c>
      <c r="T35" s="38">
        <f t="shared" si="0"/>
        <v>6690</v>
      </c>
      <c r="U35" s="38">
        <f t="shared" si="0"/>
        <v>4323</v>
      </c>
      <c r="V35" s="38">
        <f t="shared" si="0"/>
        <v>3574</v>
      </c>
      <c r="W35" s="38">
        <f t="shared" si="0"/>
        <v>2641</v>
      </c>
      <c r="X35" s="38">
        <f t="shared" si="0"/>
        <v>2089</v>
      </c>
      <c r="Y35" s="39">
        <f t="shared" si="0"/>
        <v>1616</v>
      </c>
      <c r="Z35" s="37">
        <f t="shared" si="0"/>
        <v>2591</v>
      </c>
      <c r="AA35" s="38">
        <f t="shared" si="0"/>
        <v>2791</v>
      </c>
      <c r="AB35" s="38">
        <f t="shared" si="0"/>
        <v>3164</v>
      </c>
      <c r="AC35" s="38">
        <f t="shared" si="0"/>
        <v>3288</v>
      </c>
      <c r="AD35" s="38">
        <f t="shared" si="0"/>
        <v>5359</v>
      </c>
      <c r="AE35" s="38">
        <f t="shared" si="0"/>
        <v>8262</v>
      </c>
      <c r="AF35" s="38">
        <f t="shared" si="0"/>
        <v>8674</v>
      </c>
      <c r="AG35" s="38">
        <f t="shared" si="0"/>
        <v>5621</v>
      </c>
      <c r="AH35" s="38">
        <f aca="true" t="shared" si="1" ref="AH35:BM35">SUM(AH33:AH34)</f>
        <v>5354</v>
      </c>
      <c r="AI35" s="38">
        <f t="shared" si="1"/>
        <v>4214</v>
      </c>
      <c r="AJ35" s="38">
        <f t="shared" si="1"/>
        <v>4081</v>
      </c>
      <c r="AK35" s="39">
        <f t="shared" si="1"/>
        <v>2863</v>
      </c>
      <c r="AL35" s="37">
        <f t="shared" si="1"/>
        <v>4304</v>
      </c>
      <c r="AM35" s="38">
        <f t="shared" si="1"/>
        <v>4315</v>
      </c>
      <c r="AN35" s="38">
        <f t="shared" si="1"/>
        <v>4907</v>
      </c>
      <c r="AO35" s="38">
        <f t="shared" si="1"/>
        <v>5550</v>
      </c>
      <c r="AP35" s="38">
        <f t="shared" si="1"/>
        <v>8035</v>
      </c>
      <c r="AQ35" s="38">
        <f t="shared" si="1"/>
        <v>9918</v>
      </c>
      <c r="AR35" s="38">
        <f t="shared" si="1"/>
        <v>10245</v>
      </c>
      <c r="AS35" s="38">
        <f t="shared" si="1"/>
        <v>7532</v>
      </c>
      <c r="AT35" s="38">
        <f t="shared" si="1"/>
        <v>6445</v>
      </c>
      <c r="AU35" s="38">
        <f t="shared" si="1"/>
        <v>6874</v>
      </c>
      <c r="AV35" s="38">
        <f t="shared" si="1"/>
        <v>5800</v>
      </c>
      <c r="AW35" s="39">
        <f t="shared" si="1"/>
        <v>3818</v>
      </c>
      <c r="AX35" s="37">
        <f t="shared" si="1"/>
        <v>5432</v>
      </c>
      <c r="AY35" s="38">
        <f t="shared" si="1"/>
        <v>5718</v>
      </c>
      <c r="AZ35" s="38">
        <f t="shared" si="1"/>
        <v>4575</v>
      </c>
      <c r="BA35" s="38">
        <f t="shared" si="1"/>
        <v>7252</v>
      </c>
      <c r="BB35" s="38">
        <f t="shared" si="1"/>
        <v>6591</v>
      </c>
      <c r="BC35" s="38">
        <f t="shared" si="1"/>
        <v>9600</v>
      </c>
      <c r="BD35" s="38">
        <f t="shared" si="1"/>
        <v>10941</v>
      </c>
      <c r="BE35" s="38">
        <f t="shared" si="1"/>
        <v>6457</v>
      </c>
      <c r="BF35" s="38">
        <f t="shared" si="1"/>
        <v>7479</v>
      </c>
      <c r="BG35" s="38">
        <f t="shared" si="1"/>
        <v>6465</v>
      </c>
      <c r="BH35" s="38">
        <f t="shared" si="1"/>
        <v>4351</v>
      </c>
      <c r="BI35" s="39">
        <f t="shared" si="1"/>
        <v>4465</v>
      </c>
      <c r="BJ35" s="175">
        <f t="shared" si="1"/>
        <v>4602</v>
      </c>
      <c r="BK35" s="176">
        <f t="shared" si="1"/>
        <v>4265</v>
      </c>
      <c r="BL35" s="176">
        <f t="shared" si="1"/>
        <v>4327</v>
      </c>
      <c r="BM35" s="38">
        <f t="shared" si="1"/>
        <v>4127</v>
      </c>
      <c r="BN35" s="38">
        <f aca="true" t="shared" si="2" ref="BN35:BU35">SUM(BN33:BN34)</f>
        <v>5757</v>
      </c>
      <c r="BO35" s="38">
        <f t="shared" si="2"/>
        <v>4289</v>
      </c>
      <c r="BP35" s="38">
        <f t="shared" si="2"/>
        <v>3358</v>
      </c>
      <c r="BQ35" s="38">
        <f t="shared" si="2"/>
        <v>0</v>
      </c>
      <c r="BR35" s="38">
        <f t="shared" si="2"/>
        <v>0</v>
      </c>
      <c r="BS35" s="38">
        <f t="shared" si="2"/>
        <v>0</v>
      </c>
      <c r="BT35" s="38">
        <f t="shared" si="2"/>
        <v>0</v>
      </c>
      <c r="BU35" s="39">
        <f t="shared" si="2"/>
        <v>0</v>
      </c>
    </row>
    <row r="36" spans="1:61" ht="12.75">
      <c r="A36" s="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</row>
    <row r="37" spans="1:61" ht="12.75">
      <c r="A37" s="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</row>
    <row r="38" spans="1:61" ht="15.75">
      <c r="A38" s="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7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</row>
    <row r="39" spans="26:38" ht="12.75"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5"/>
      <c r="AL39" s="5"/>
    </row>
    <row r="40" spans="26:38" ht="15.75">
      <c r="Z40" s="13"/>
      <c r="AA40" s="12"/>
      <c r="AB40" s="12"/>
      <c r="AC40" s="13"/>
      <c r="AD40" s="14"/>
      <c r="AE40" s="14"/>
      <c r="AF40" s="13"/>
      <c r="AG40" s="13"/>
      <c r="AH40" s="13"/>
      <c r="AI40" s="13"/>
      <c r="AJ40" s="13"/>
      <c r="AK40" s="5"/>
      <c r="AL40" s="5"/>
    </row>
    <row r="41" spans="26:38" ht="15">
      <c r="Z41" s="13"/>
      <c r="AA41" s="15"/>
      <c r="AB41" s="15"/>
      <c r="AC41" s="16"/>
      <c r="AD41" s="40"/>
      <c r="AE41" s="40"/>
      <c r="AF41" s="13"/>
      <c r="AG41" s="13"/>
      <c r="AH41" s="13"/>
      <c r="AI41" s="13"/>
      <c r="AJ41" s="13"/>
      <c r="AK41" s="5"/>
      <c r="AL41" s="5"/>
    </row>
    <row r="42" spans="26:38" ht="15">
      <c r="Z42" s="13"/>
      <c r="AA42" s="15"/>
      <c r="AB42" s="15"/>
      <c r="AC42" s="16"/>
      <c r="AD42" s="40"/>
      <c r="AE42" s="40"/>
      <c r="AF42" s="13"/>
      <c r="AG42" s="13"/>
      <c r="AH42" s="13"/>
      <c r="AI42" s="13"/>
      <c r="AJ42" s="13"/>
      <c r="AK42" s="5"/>
      <c r="AL42" s="5"/>
    </row>
    <row r="43" spans="26:38" ht="15">
      <c r="Z43" s="13"/>
      <c r="AA43" s="15"/>
      <c r="AB43" s="15"/>
      <c r="AC43" s="16"/>
      <c r="AD43" s="40"/>
      <c r="AE43" s="40"/>
      <c r="AF43" s="13"/>
      <c r="AG43" s="13"/>
      <c r="AH43" s="13"/>
      <c r="AI43" s="13"/>
      <c r="AJ43" s="13"/>
      <c r="AK43" s="5"/>
      <c r="AL43" s="5"/>
    </row>
    <row r="44" spans="26:38" ht="15">
      <c r="Z44" s="13"/>
      <c r="AA44" s="15"/>
      <c r="AB44" s="15"/>
      <c r="AC44" s="16"/>
      <c r="AD44" s="40"/>
      <c r="AE44" s="40"/>
      <c r="AF44" s="13"/>
      <c r="AG44" s="13"/>
      <c r="AH44" s="13"/>
      <c r="AI44" s="13"/>
      <c r="AJ44" s="13"/>
      <c r="AK44" s="5"/>
      <c r="AL44" s="5"/>
    </row>
    <row r="45" spans="26:38" ht="15">
      <c r="Z45" s="13"/>
      <c r="AA45" s="15"/>
      <c r="AB45" s="15"/>
      <c r="AC45" s="16"/>
      <c r="AD45" s="40"/>
      <c r="AE45" s="40"/>
      <c r="AF45" s="13"/>
      <c r="AG45" s="13"/>
      <c r="AH45" s="13"/>
      <c r="AI45" s="13"/>
      <c r="AJ45" s="13"/>
      <c r="AK45" s="5"/>
      <c r="AL45" s="5"/>
    </row>
    <row r="46" spans="26:38" ht="15">
      <c r="Z46" s="13"/>
      <c r="AA46" s="15"/>
      <c r="AB46" s="15"/>
      <c r="AC46" s="16"/>
      <c r="AD46" s="40"/>
      <c r="AE46" s="40"/>
      <c r="AF46" s="13"/>
      <c r="AG46" s="13"/>
      <c r="AH46" s="13"/>
      <c r="AI46" s="13"/>
      <c r="AJ46" s="13"/>
      <c r="AK46" s="5"/>
      <c r="AL46" s="5"/>
    </row>
    <row r="47" spans="26:38" ht="15">
      <c r="Z47" s="13"/>
      <c r="AA47" s="15"/>
      <c r="AB47" s="15"/>
      <c r="AC47" s="16"/>
      <c r="AD47" s="40"/>
      <c r="AE47" s="40"/>
      <c r="AF47" s="13"/>
      <c r="AG47" s="13"/>
      <c r="AH47" s="13"/>
      <c r="AI47" s="13"/>
      <c r="AJ47" s="13"/>
      <c r="AK47" s="5"/>
      <c r="AL47" s="5"/>
    </row>
    <row r="48" spans="26:38" ht="15">
      <c r="Z48" s="13"/>
      <c r="AA48" s="15"/>
      <c r="AB48" s="15"/>
      <c r="AC48" s="16"/>
      <c r="AD48" s="40"/>
      <c r="AE48" s="40"/>
      <c r="AF48" s="13"/>
      <c r="AG48" s="13"/>
      <c r="AH48" s="13"/>
      <c r="AI48" s="13"/>
      <c r="AJ48" s="13"/>
      <c r="AK48" s="5"/>
      <c r="AL48" s="5"/>
    </row>
    <row r="49" spans="26:38" ht="15">
      <c r="Z49" s="13"/>
      <c r="AA49" s="15"/>
      <c r="AB49" s="15"/>
      <c r="AC49" s="16"/>
      <c r="AD49" s="40"/>
      <c r="AE49" s="40"/>
      <c r="AF49" s="13"/>
      <c r="AG49" s="13"/>
      <c r="AH49" s="13"/>
      <c r="AI49" s="13"/>
      <c r="AJ49" s="13"/>
      <c r="AK49" s="5"/>
      <c r="AL49" s="5"/>
    </row>
    <row r="50" spans="26:38" ht="15">
      <c r="Z50" s="13"/>
      <c r="AA50" s="15"/>
      <c r="AB50" s="15"/>
      <c r="AC50" s="16"/>
      <c r="AD50" s="40"/>
      <c r="AE50" s="40"/>
      <c r="AF50" s="13"/>
      <c r="AG50" s="13"/>
      <c r="AH50" s="13"/>
      <c r="AI50" s="13"/>
      <c r="AJ50" s="13"/>
      <c r="AK50" s="5"/>
      <c r="AL50" s="5"/>
    </row>
    <row r="51" spans="26:38" ht="15">
      <c r="Z51" s="13"/>
      <c r="AA51" s="15"/>
      <c r="AB51" s="15"/>
      <c r="AC51" s="16"/>
      <c r="AD51" s="40"/>
      <c r="AE51" s="40"/>
      <c r="AF51" s="13"/>
      <c r="AG51" s="13"/>
      <c r="AH51" s="13"/>
      <c r="AI51" s="13"/>
      <c r="AJ51" s="13"/>
      <c r="AK51" s="5"/>
      <c r="AL51" s="5"/>
    </row>
    <row r="52" spans="26:38" ht="15">
      <c r="Z52" s="13"/>
      <c r="AA52" s="15"/>
      <c r="AB52" s="15"/>
      <c r="AC52" s="16"/>
      <c r="AD52" s="40"/>
      <c r="AE52" s="40"/>
      <c r="AF52" s="13"/>
      <c r="AG52" s="13"/>
      <c r="AH52" s="13"/>
      <c r="AI52" s="13"/>
      <c r="AJ52" s="13"/>
      <c r="AK52" s="5"/>
      <c r="AL52" s="5"/>
    </row>
    <row r="53" spans="26:38" ht="15.75">
      <c r="Z53" s="13"/>
      <c r="AA53" s="12"/>
      <c r="AB53" s="12"/>
      <c r="AC53" s="13"/>
      <c r="AD53" s="17"/>
      <c r="AE53" s="17"/>
      <c r="AF53" s="13"/>
      <c r="AG53" s="13"/>
      <c r="AH53" s="13"/>
      <c r="AI53" s="13"/>
      <c r="AJ53" s="13"/>
      <c r="AK53" s="5"/>
      <c r="AL53" s="5"/>
    </row>
    <row r="54" spans="26:38" ht="12.75"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5"/>
      <c r="AL54" s="5"/>
    </row>
    <row r="55" spans="26:38" ht="12.75"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5"/>
      <c r="AL55" s="5"/>
    </row>
    <row r="56" spans="26:38" ht="12.75"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5"/>
      <c r="AL56" s="5"/>
    </row>
    <row r="67" spans="3:8" ht="15.75">
      <c r="C67" s="12"/>
      <c r="D67" s="12"/>
      <c r="E67" s="12"/>
      <c r="F67" s="12"/>
      <c r="G67" s="14"/>
      <c r="H67" s="14"/>
    </row>
    <row r="68" spans="2:16" ht="15.75">
      <c r="B68" s="41"/>
      <c r="C68" s="42"/>
      <c r="D68" s="15"/>
      <c r="E68" s="15"/>
      <c r="F68" s="15"/>
      <c r="G68" s="10"/>
      <c r="H68" s="43"/>
      <c r="I68" s="20"/>
      <c r="J68" s="20"/>
      <c r="K68" s="20"/>
      <c r="L68" s="20"/>
      <c r="M68" s="20"/>
      <c r="N68" s="20"/>
      <c r="O68" s="5"/>
      <c r="P68" s="5"/>
    </row>
    <row r="69" spans="2:16" ht="15">
      <c r="B69" s="6"/>
      <c r="C69" s="42"/>
      <c r="D69" s="15"/>
      <c r="E69" s="15"/>
      <c r="F69" s="15"/>
      <c r="G69" s="10"/>
      <c r="H69" s="11"/>
      <c r="I69" s="5"/>
      <c r="J69" s="5"/>
      <c r="K69" s="5"/>
      <c r="L69" s="5"/>
      <c r="M69" s="5"/>
      <c r="N69" s="5"/>
      <c r="O69" s="5"/>
      <c r="P69" s="5"/>
    </row>
    <row r="70" spans="2:16" ht="15">
      <c r="B70" s="6"/>
      <c r="C70" s="42"/>
      <c r="D70" s="15"/>
      <c r="E70" s="15"/>
      <c r="F70" s="15"/>
      <c r="G70" s="10"/>
      <c r="H70" s="11"/>
      <c r="I70" s="5"/>
      <c r="J70" s="5"/>
      <c r="K70" s="5"/>
      <c r="L70" s="5"/>
      <c r="M70" s="5"/>
      <c r="N70" s="5"/>
      <c r="O70" s="5"/>
      <c r="P70" s="5"/>
    </row>
    <row r="71" spans="2:16" ht="15">
      <c r="B71" s="6"/>
      <c r="C71" s="42"/>
      <c r="D71" s="15"/>
      <c r="E71" s="15"/>
      <c r="F71" s="15"/>
      <c r="G71" s="10"/>
      <c r="H71" s="11"/>
      <c r="I71" s="5"/>
      <c r="J71" s="5"/>
      <c r="K71" s="5"/>
      <c r="L71" s="5"/>
      <c r="M71" s="5"/>
      <c r="N71" s="5"/>
      <c r="O71" s="5"/>
      <c r="P71" s="5"/>
    </row>
    <row r="72" spans="2:16" ht="15">
      <c r="B72" s="6"/>
      <c r="C72" s="42"/>
      <c r="D72" s="15"/>
      <c r="E72" s="15"/>
      <c r="F72" s="15"/>
      <c r="G72" s="10"/>
      <c r="H72" s="11"/>
      <c r="I72" s="5"/>
      <c r="J72" s="5"/>
      <c r="K72" s="5"/>
      <c r="L72" s="5"/>
      <c r="M72" s="5"/>
      <c r="N72" s="5"/>
      <c r="O72" s="5"/>
      <c r="P72" s="5"/>
    </row>
    <row r="73" spans="2:16" ht="15.75">
      <c r="B73" s="6"/>
      <c r="C73" s="44"/>
      <c r="D73" s="12"/>
      <c r="E73" s="12"/>
      <c r="F73" s="12"/>
      <c r="G73" s="17"/>
      <c r="H73" s="17"/>
      <c r="I73" s="5"/>
      <c r="J73" s="5"/>
      <c r="K73" s="5"/>
      <c r="L73" s="5"/>
      <c r="M73" s="5"/>
      <c r="N73" s="5"/>
      <c r="O73" s="5"/>
      <c r="P73" s="5"/>
    </row>
    <row r="74" spans="2:16" ht="15.75">
      <c r="B74" s="4"/>
      <c r="C74" s="9"/>
      <c r="D74" s="7"/>
      <c r="E74" s="4"/>
      <c r="F74" s="9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7"/>
      <c r="C75" s="7"/>
      <c r="D75" s="7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ht="12.75">
      <c r="C76" s="7"/>
      <c r="D76" s="7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5.00390625" style="8" customWidth="1"/>
    <col min="2" max="2" width="5.140625" style="8" bestFit="1" customWidth="1"/>
    <col min="3" max="3" width="13.421875" style="8" bestFit="1" customWidth="1"/>
    <col min="4" max="4" width="37.28125" style="8" bestFit="1" customWidth="1"/>
    <col min="5" max="5" width="14.7109375" style="8" bestFit="1" customWidth="1"/>
    <col min="6" max="16384" width="11.421875" style="8" customWidth="1"/>
  </cols>
  <sheetData>
    <row r="1" ht="18">
      <c r="A1" s="19" t="s">
        <v>147</v>
      </c>
    </row>
    <row r="3" ht="15.75">
      <c r="A3" s="25" t="s">
        <v>8</v>
      </c>
    </row>
    <row r="4" spans="1:7" ht="12.75">
      <c r="A4" s="60" t="s">
        <v>5</v>
      </c>
      <c r="B4" s="61" t="s">
        <v>59</v>
      </c>
      <c r="C4" s="61" t="s">
        <v>61</v>
      </c>
      <c r="D4" s="61" t="s">
        <v>62</v>
      </c>
      <c r="E4" s="61" t="s">
        <v>63</v>
      </c>
      <c r="F4" s="61"/>
      <c r="G4" s="61"/>
    </row>
    <row r="5" spans="1:7" ht="12.75">
      <c r="A5" s="198">
        <v>2003</v>
      </c>
      <c r="B5" s="62">
        <v>37622</v>
      </c>
      <c r="C5" s="63">
        <v>2439</v>
      </c>
      <c r="D5" s="64">
        <f aca="true" t="shared" si="0" ref="D5:D64">E5-C5</f>
        <v>14288</v>
      </c>
      <c r="E5" s="65">
        <v>16727</v>
      </c>
      <c r="G5" s="66"/>
    </row>
    <row r="6" spans="1:7" ht="12.75">
      <c r="A6" s="198"/>
      <c r="B6" s="62">
        <v>37653</v>
      </c>
      <c r="C6" s="63">
        <v>2597</v>
      </c>
      <c r="D6" s="64">
        <f t="shared" si="0"/>
        <v>14531</v>
      </c>
      <c r="E6" s="65">
        <v>17128</v>
      </c>
      <c r="G6" s="66"/>
    </row>
    <row r="7" spans="1:7" ht="12.75">
      <c r="A7" s="198"/>
      <c r="B7" s="62">
        <v>37681</v>
      </c>
      <c r="C7" s="63">
        <v>2864</v>
      </c>
      <c r="D7" s="64">
        <f t="shared" si="0"/>
        <v>14726</v>
      </c>
      <c r="E7" s="65">
        <v>17590</v>
      </c>
      <c r="G7" s="66"/>
    </row>
    <row r="8" spans="1:7" ht="12.75">
      <c r="A8" s="198"/>
      <c r="B8" s="62">
        <v>37712</v>
      </c>
      <c r="C8" s="63">
        <v>3512</v>
      </c>
      <c r="D8" s="64">
        <f t="shared" si="0"/>
        <v>14947</v>
      </c>
      <c r="E8" s="65">
        <v>18459</v>
      </c>
      <c r="G8" s="66"/>
    </row>
    <row r="9" spans="1:7" ht="12.75">
      <c r="A9" s="198"/>
      <c r="B9" s="62">
        <v>37742</v>
      </c>
      <c r="C9" s="63">
        <v>4331</v>
      </c>
      <c r="D9" s="64">
        <f t="shared" si="0"/>
        <v>14926</v>
      </c>
      <c r="E9" s="65">
        <v>19257</v>
      </c>
      <c r="G9" s="66"/>
    </row>
    <row r="10" spans="1:7" ht="12.75">
      <c r="A10" s="198"/>
      <c r="B10" s="62">
        <v>37773</v>
      </c>
      <c r="C10" s="63">
        <v>5857</v>
      </c>
      <c r="D10" s="64">
        <f t="shared" si="0"/>
        <v>15179</v>
      </c>
      <c r="E10" s="65">
        <v>21036</v>
      </c>
      <c r="G10" s="66"/>
    </row>
    <row r="11" spans="1:7" ht="12.75">
      <c r="A11" s="198"/>
      <c r="B11" s="62">
        <v>37803</v>
      </c>
      <c r="C11" s="63">
        <v>9887</v>
      </c>
      <c r="D11" s="64">
        <f t="shared" si="0"/>
        <v>15456</v>
      </c>
      <c r="E11" s="65">
        <v>25343</v>
      </c>
      <c r="G11" s="66"/>
    </row>
    <row r="12" spans="1:7" ht="12.75">
      <c r="A12" s="198"/>
      <c r="B12" s="62">
        <v>37834</v>
      </c>
      <c r="C12" s="63">
        <v>14013</v>
      </c>
      <c r="D12" s="64">
        <f t="shared" si="0"/>
        <v>15680</v>
      </c>
      <c r="E12" s="65">
        <v>29693</v>
      </c>
      <c r="G12" s="66"/>
    </row>
    <row r="13" spans="1:7" ht="12.75">
      <c r="A13" s="198"/>
      <c r="B13" s="62">
        <v>37865</v>
      </c>
      <c r="C13" s="63">
        <v>12225</v>
      </c>
      <c r="D13" s="64">
        <f t="shared" si="0"/>
        <v>15051</v>
      </c>
      <c r="E13" s="65">
        <v>27276</v>
      </c>
      <c r="G13" s="66"/>
    </row>
    <row r="14" spans="1:7" ht="12.75">
      <c r="A14" s="198"/>
      <c r="B14" s="62">
        <v>37895</v>
      </c>
      <c r="C14" s="63">
        <v>8737</v>
      </c>
      <c r="D14" s="64">
        <f t="shared" si="0"/>
        <v>15116</v>
      </c>
      <c r="E14" s="65">
        <v>23853</v>
      </c>
      <c r="G14" s="66"/>
    </row>
    <row r="15" spans="1:7" ht="12.75">
      <c r="A15" s="198"/>
      <c r="B15" s="67">
        <v>37926</v>
      </c>
      <c r="C15" s="68">
        <v>4047</v>
      </c>
      <c r="D15" s="69">
        <f t="shared" si="0"/>
        <v>15101</v>
      </c>
      <c r="E15" s="70">
        <v>19148</v>
      </c>
      <c r="G15" s="66"/>
    </row>
    <row r="16" spans="1:7" ht="12.75">
      <c r="A16" s="198"/>
      <c r="B16" s="71">
        <v>37956</v>
      </c>
      <c r="C16" s="72">
        <v>2877</v>
      </c>
      <c r="D16" s="73">
        <f t="shared" si="0"/>
        <v>15034</v>
      </c>
      <c r="E16" s="74">
        <v>17911</v>
      </c>
      <c r="G16" s="66"/>
    </row>
    <row r="17" spans="1:7" ht="12.75">
      <c r="A17" s="198">
        <v>2004</v>
      </c>
      <c r="B17" s="62">
        <v>37987</v>
      </c>
      <c r="C17" s="63">
        <v>2231</v>
      </c>
      <c r="D17" s="64">
        <f t="shared" si="0"/>
        <v>14471</v>
      </c>
      <c r="E17" s="65">
        <v>16702</v>
      </c>
      <c r="G17" s="66"/>
    </row>
    <row r="18" spans="1:7" ht="12.75">
      <c r="A18" s="198"/>
      <c r="B18" s="62">
        <v>38018</v>
      </c>
      <c r="C18" s="63">
        <v>2288</v>
      </c>
      <c r="D18" s="64">
        <f t="shared" si="0"/>
        <v>14672</v>
      </c>
      <c r="E18" s="65">
        <v>16960</v>
      </c>
      <c r="G18" s="66"/>
    </row>
    <row r="19" spans="1:7" ht="12.75">
      <c r="A19" s="198"/>
      <c r="B19" s="62">
        <v>38047</v>
      </c>
      <c r="C19" s="63">
        <v>2533</v>
      </c>
      <c r="D19" s="64">
        <f t="shared" si="0"/>
        <v>14702</v>
      </c>
      <c r="E19" s="65">
        <v>17235</v>
      </c>
      <c r="G19" s="66"/>
    </row>
    <row r="20" spans="1:7" ht="12.75">
      <c r="A20" s="198"/>
      <c r="B20" s="62">
        <v>38078</v>
      </c>
      <c r="C20" s="63">
        <v>3290</v>
      </c>
      <c r="D20" s="64">
        <f t="shared" si="0"/>
        <v>15141</v>
      </c>
      <c r="E20" s="65">
        <v>18431</v>
      </c>
      <c r="G20" s="66"/>
    </row>
    <row r="21" spans="1:7" ht="12.75">
      <c r="A21" s="198"/>
      <c r="B21" s="62">
        <v>38108</v>
      </c>
      <c r="C21" s="63">
        <v>3930</v>
      </c>
      <c r="D21" s="64">
        <f t="shared" si="0"/>
        <v>15231</v>
      </c>
      <c r="E21" s="65">
        <v>19161</v>
      </c>
      <c r="G21" s="66"/>
    </row>
    <row r="22" spans="1:7" ht="12.75">
      <c r="A22" s="198"/>
      <c r="B22" s="62">
        <v>38139</v>
      </c>
      <c r="C22" s="63">
        <v>7002</v>
      </c>
      <c r="D22" s="64">
        <f t="shared" si="0"/>
        <v>15629</v>
      </c>
      <c r="E22" s="65">
        <v>22631</v>
      </c>
      <c r="G22" s="66"/>
    </row>
    <row r="23" spans="1:7" ht="12.75">
      <c r="A23" s="198"/>
      <c r="B23" s="62">
        <v>38169</v>
      </c>
      <c r="C23" s="63">
        <v>11976</v>
      </c>
      <c r="D23" s="64">
        <f t="shared" si="0"/>
        <v>16297</v>
      </c>
      <c r="E23" s="65">
        <v>28273</v>
      </c>
      <c r="G23" s="66"/>
    </row>
    <row r="24" spans="1:7" ht="12.75">
      <c r="A24" s="198"/>
      <c r="B24" s="62">
        <v>38200</v>
      </c>
      <c r="C24" s="63">
        <v>16732</v>
      </c>
      <c r="D24" s="64">
        <f t="shared" si="0"/>
        <v>16729</v>
      </c>
      <c r="E24" s="65">
        <v>33461</v>
      </c>
      <c r="G24" s="66"/>
    </row>
    <row r="25" spans="1:7" ht="12.75">
      <c r="A25" s="198"/>
      <c r="B25" s="62">
        <v>38231</v>
      </c>
      <c r="C25" s="63">
        <v>15012</v>
      </c>
      <c r="D25" s="64">
        <f t="shared" si="0"/>
        <v>16830</v>
      </c>
      <c r="E25" s="65">
        <v>31842</v>
      </c>
      <c r="G25" s="66"/>
    </row>
    <row r="26" spans="1:7" ht="12.75">
      <c r="A26" s="198"/>
      <c r="B26" s="62">
        <v>38261</v>
      </c>
      <c r="C26" s="63">
        <v>12806</v>
      </c>
      <c r="D26" s="64">
        <f t="shared" si="0"/>
        <v>16706</v>
      </c>
      <c r="E26" s="65">
        <v>29512</v>
      </c>
      <c r="G26" s="66"/>
    </row>
    <row r="27" spans="1:7" ht="12.75">
      <c r="A27" s="198"/>
      <c r="B27" s="62">
        <v>38292</v>
      </c>
      <c r="C27" s="63">
        <v>10148</v>
      </c>
      <c r="D27" s="64">
        <f t="shared" si="0"/>
        <v>16205</v>
      </c>
      <c r="E27" s="65">
        <v>26353</v>
      </c>
      <c r="G27" s="66"/>
    </row>
    <row r="28" spans="1:7" ht="12.75">
      <c r="A28" s="198"/>
      <c r="B28" s="71">
        <v>38322</v>
      </c>
      <c r="C28" s="72">
        <v>9155</v>
      </c>
      <c r="D28" s="73">
        <f t="shared" si="0"/>
        <v>16257</v>
      </c>
      <c r="E28" s="74">
        <v>25412</v>
      </c>
      <c r="G28" s="66"/>
    </row>
    <row r="29" spans="1:7" ht="12.75">
      <c r="A29" s="198">
        <v>2005</v>
      </c>
      <c r="B29" s="62">
        <v>38353</v>
      </c>
      <c r="C29" s="63">
        <v>7201</v>
      </c>
      <c r="D29" s="64">
        <f t="shared" si="0"/>
        <v>15890</v>
      </c>
      <c r="E29" s="65">
        <v>23091</v>
      </c>
      <c r="G29" s="66"/>
    </row>
    <row r="30" spans="1:7" ht="12.75">
      <c r="A30" s="198"/>
      <c r="B30" s="62">
        <v>38384</v>
      </c>
      <c r="C30" s="63">
        <v>8032</v>
      </c>
      <c r="D30" s="64">
        <f t="shared" si="0"/>
        <v>16054</v>
      </c>
      <c r="E30" s="65">
        <v>24086</v>
      </c>
      <c r="G30" s="66"/>
    </row>
    <row r="31" spans="1:7" ht="12.75">
      <c r="A31" s="198"/>
      <c r="B31" s="62">
        <v>38412</v>
      </c>
      <c r="C31" s="63">
        <v>8884</v>
      </c>
      <c r="D31" s="64">
        <f t="shared" si="0"/>
        <v>16277</v>
      </c>
      <c r="E31" s="65">
        <v>25161</v>
      </c>
      <c r="G31" s="66"/>
    </row>
    <row r="32" spans="1:7" ht="12.75">
      <c r="A32" s="198"/>
      <c r="B32" s="62">
        <v>38443</v>
      </c>
      <c r="C32" s="63">
        <v>9740</v>
      </c>
      <c r="D32" s="64">
        <f t="shared" si="0"/>
        <v>16583</v>
      </c>
      <c r="E32" s="65">
        <v>26323</v>
      </c>
      <c r="G32" s="66"/>
    </row>
    <row r="33" spans="1:7" ht="12.75">
      <c r="A33" s="198"/>
      <c r="B33" s="62">
        <v>38473</v>
      </c>
      <c r="C33" s="63">
        <v>11524</v>
      </c>
      <c r="D33" s="64">
        <f t="shared" si="0"/>
        <v>16963</v>
      </c>
      <c r="E33" s="65">
        <v>28487</v>
      </c>
      <c r="G33" s="66"/>
    </row>
    <row r="34" spans="1:5" ht="12.75">
      <c r="A34" s="198"/>
      <c r="B34" s="62">
        <v>38504</v>
      </c>
      <c r="C34" s="63">
        <v>13381</v>
      </c>
      <c r="D34" s="64">
        <f t="shared" si="0"/>
        <v>17460</v>
      </c>
      <c r="E34" s="65">
        <v>30841</v>
      </c>
    </row>
    <row r="35" spans="1:5" ht="12.75">
      <c r="A35" s="198"/>
      <c r="B35" s="62">
        <v>38534</v>
      </c>
      <c r="C35" s="63">
        <v>17819</v>
      </c>
      <c r="D35" s="64">
        <f t="shared" si="0"/>
        <v>18146</v>
      </c>
      <c r="E35" s="65">
        <v>35965</v>
      </c>
    </row>
    <row r="36" spans="1:5" ht="12.75">
      <c r="A36" s="198"/>
      <c r="B36" s="62">
        <v>38565</v>
      </c>
      <c r="C36" s="63">
        <v>22777</v>
      </c>
      <c r="D36" s="64">
        <f t="shared" si="0"/>
        <v>18563</v>
      </c>
      <c r="E36" s="65">
        <v>41340</v>
      </c>
    </row>
    <row r="37" spans="1:5" ht="12.75">
      <c r="A37" s="198"/>
      <c r="B37" s="62">
        <v>38596</v>
      </c>
      <c r="C37" s="63">
        <v>20890</v>
      </c>
      <c r="D37" s="64">
        <f t="shared" si="0"/>
        <v>18790</v>
      </c>
      <c r="E37" s="65">
        <v>39680</v>
      </c>
    </row>
    <row r="38" spans="1:5" ht="12.75">
      <c r="A38" s="198"/>
      <c r="B38" s="62">
        <v>38626</v>
      </c>
      <c r="C38" s="63">
        <v>19017</v>
      </c>
      <c r="D38" s="64">
        <f t="shared" si="0"/>
        <v>18461</v>
      </c>
      <c r="E38" s="65">
        <v>37478</v>
      </c>
    </row>
    <row r="39" spans="1:5" ht="12.75">
      <c r="A39" s="198"/>
      <c r="B39" s="62">
        <v>38657</v>
      </c>
      <c r="C39" s="63">
        <v>16333</v>
      </c>
      <c r="D39" s="64">
        <f t="shared" si="0"/>
        <v>18434</v>
      </c>
      <c r="E39" s="65">
        <v>34767</v>
      </c>
    </row>
    <row r="40" spans="1:5" ht="12.75">
      <c r="A40" s="198"/>
      <c r="B40" s="71">
        <v>38687</v>
      </c>
      <c r="C40" s="72">
        <v>15571</v>
      </c>
      <c r="D40" s="73">
        <f t="shared" si="0"/>
        <v>18642</v>
      </c>
      <c r="E40" s="74">
        <v>34213</v>
      </c>
    </row>
    <row r="41" spans="1:5" ht="12.75">
      <c r="A41" s="198">
        <v>2006</v>
      </c>
      <c r="B41" s="62">
        <v>38718</v>
      </c>
      <c r="C41" s="63">
        <v>13106</v>
      </c>
      <c r="D41" s="64">
        <f t="shared" si="0"/>
        <v>18574</v>
      </c>
      <c r="E41" s="65">
        <v>31680</v>
      </c>
    </row>
    <row r="42" spans="1:5" ht="12.75">
      <c r="A42" s="198"/>
      <c r="B42" s="62">
        <v>38749</v>
      </c>
      <c r="C42" s="63">
        <v>14692</v>
      </c>
      <c r="D42" s="64">
        <f t="shared" si="0"/>
        <v>19004</v>
      </c>
      <c r="E42" s="65">
        <v>33696</v>
      </c>
    </row>
    <row r="43" spans="1:11" ht="12.75">
      <c r="A43" s="198"/>
      <c r="B43" s="62">
        <v>38777</v>
      </c>
      <c r="C43" s="63">
        <v>16240</v>
      </c>
      <c r="D43" s="64">
        <f t="shared" si="0"/>
        <v>19534</v>
      </c>
      <c r="E43" s="65">
        <v>35774</v>
      </c>
      <c r="F43" s="66"/>
      <c r="G43" s="66"/>
      <c r="H43" s="65"/>
      <c r="I43" s="65"/>
      <c r="J43" s="65"/>
      <c r="K43" s="65"/>
    </row>
    <row r="44" spans="1:5" ht="12.75">
      <c r="A44" s="198"/>
      <c r="B44" s="62">
        <v>38808</v>
      </c>
      <c r="C44" s="63">
        <v>17750</v>
      </c>
      <c r="D44" s="64">
        <f t="shared" si="0"/>
        <v>20033</v>
      </c>
      <c r="E44" s="65">
        <v>37783</v>
      </c>
    </row>
    <row r="45" spans="1:5" ht="12.75">
      <c r="A45" s="198"/>
      <c r="B45" s="62">
        <v>38838</v>
      </c>
      <c r="C45" s="63">
        <v>19160</v>
      </c>
      <c r="D45" s="64">
        <f t="shared" si="0"/>
        <v>20342</v>
      </c>
      <c r="E45" s="65">
        <v>39502</v>
      </c>
    </row>
    <row r="46" spans="1:5" ht="12.75">
      <c r="A46" s="198"/>
      <c r="B46" s="62">
        <v>38869</v>
      </c>
      <c r="C46" s="63">
        <v>22582</v>
      </c>
      <c r="D46" s="64">
        <f t="shared" si="0"/>
        <v>21106</v>
      </c>
      <c r="E46" s="65">
        <v>43688</v>
      </c>
    </row>
    <row r="47" spans="1:5" ht="12.75">
      <c r="A47" s="198"/>
      <c r="B47" s="62">
        <v>38899</v>
      </c>
      <c r="C47" s="63">
        <v>28852</v>
      </c>
      <c r="D47" s="64">
        <f t="shared" si="0"/>
        <v>21715</v>
      </c>
      <c r="E47" s="65">
        <v>50567</v>
      </c>
    </row>
    <row r="48" spans="1:5" ht="12.75">
      <c r="A48" s="198"/>
      <c r="B48" s="62">
        <v>38930</v>
      </c>
      <c r="C48" s="63">
        <v>35492</v>
      </c>
      <c r="D48" s="64">
        <f t="shared" si="0"/>
        <v>22324</v>
      </c>
      <c r="E48" s="65">
        <v>57816</v>
      </c>
    </row>
    <row r="49" spans="1:12" ht="12.75">
      <c r="A49" s="198"/>
      <c r="B49" s="62">
        <v>38961</v>
      </c>
      <c r="C49" s="63">
        <v>34658</v>
      </c>
      <c r="D49" s="64">
        <f t="shared" si="0"/>
        <v>22656</v>
      </c>
      <c r="E49" s="65">
        <v>57314</v>
      </c>
      <c r="F49" s="61"/>
      <c r="G49" s="61"/>
      <c r="H49" s="61"/>
      <c r="I49" s="61"/>
      <c r="J49" s="61"/>
      <c r="K49" s="61"/>
      <c r="L49" s="75"/>
    </row>
    <row r="50" spans="1:12" ht="12.75">
      <c r="A50" s="198"/>
      <c r="B50" s="62">
        <v>38991</v>
      </c>
      <c r="C50" s="63">
        <v>33883</v>
      </c>
      <c r="D50" s="64">
        <f t="shared" si="0"/>
        <v>22728</v>
      </c>
      <c r="E50" s="65">
        <v>56611</v>
      </c>
      <c r="F50" s="61"/>
      <c r="G50" s="61"/>
      <c r="H50" s="61"/>
      <c r="I50" s="61"/>
      <c r="J50" s="61"/>
      <c r="K50" s="61"/>
      <c r="L50" s="75"/>
    </row>
    <row r="51" spans="1:12" ht="12.75">
      <c r="A51" s="198"/>
      <c r="B51" s="62">
        <v>39022</v>
      </c>
      <c r="C51" s="63">
        <v>31778</v>
      </c>
      <c r="D51" s="64">
        <f t="shared" si="0"/>
        <v>22575</v>
      </c>
      <c r="E51" s="65">
        <v>54353</v>
      </c>
      <c r="F51" s="61"/>
      <c r="G51" s="61"/>
      <c r="H51" s="61"/>
      <c r="I51" s="61"/>
      <c r="J51" s="61"/>
      <c r="K51" s="61"/>
      <c r="L51" s="75"/>
    </row>
    <row r="52" spans="1:12" ht="12.75">
      <c r="A52" s="198"/>
      <c r="B52" s="62">
        <v>39052</v>
      </c>
      <c r="C52" s="63">
        <v>32148</v>
      </c>
      <c r="D52" s="64">
        <f t="shared" si="0"/>
        <v>22769</v>
      </c>
      <c r="E52" s="65">
        <v>54917</v>
      </c>
      <c r="F52" s="61"/>
      <c r="G52" s="61"/>
      <c r="H52" s="61"/>
      <c r="I52" s="61"/>
      <c r="J52" s="61"/>
      <c r="K52" s="61"/>
      <c r="L52" s="75"/>
    </row>
    <row r="53" spans="1:12" ht="12.75">
      <c r="A53" s="198">
        <v>2007</v>
      </c>
      <c r="B53" s="76">
        <v>39083</v>
      </c>
      <c r="C53" s="77">
        <v>28257</v>
      </c>
      <c r="D53" s="78">
        <f t="shared" si="0"/>
        <v>22872</v>
      </c>
      <c r="E53" s="79">
        <v>51129</v>
      </c>
      <c r="F53" s="61"/>
      <c r="G53" s="61"/>
      <c r="H53" s="80"/>
      <c r="I53" s="80"/>
      <c r="J53" s="80"/>
      <c r="K53" s="80"/>
      <c r="L53" s="61"/>
    </row>
    <row r="54" spans="1:12" ht="12.75">
      <c r="A54" s="198"/>
      <c r="B54" s="62">
        <v>39114</v>
      </c>
      <c r="C54" s="68">
        <v>30886</v>
      </c>
      <c r="D54" s="69">
        <f t="shared" si="0"/>
        <v>23466</v>
      </c>
      <c r="E54" s="70">
        <v>54352</v>
      </c>
      <c r="F54" s="61"/>
      <c r="G54" s="61"/>
      <c r="H54" s="80"/>
      <c r="I54" s="80"/>
      <c r="J54" s="80"/>
      <c r="K54" s="80"/>
      <c r="L54" s="61"/>
    </row>
    <row r="55" spans="1:12" ht="12.75">
      <c r="A55" s="198"/>
      <c r="B55" s="62">
        <v>39142</v>
      </c>
      <c r="C55" s="68">
        <v>32893</v>
      </c>
      <c r="D55" s="69">
        <f t="shared" si="0"/>
        <v>23810</v>
      </c>
      <c r="E55" s="70">
        <v>56703</v>
      </c>
      <c r="F55" s="61"/>
      <c r="G55" s="61"/>
      <c r="H55" s="80"/>
      <c r="I55" s="80"/>
      <c r="J55" s="80"/>
      <c r="K55" s="80"/>
      <c r="L55" s="61"/>
    </row>
    <row r="56" spans="1:12" ht="12.75">
      <c r="A56" s="198"/>
      <c r="B56" s="62">
        <v>39173</v>
      </c>
      <c r="C56" s="68">
        <v>35141</v>
      </c>
      <c r="D56" s="69">
        <f t="shared" si="0"/>
        <v>24635</v>
      </c>
      <c r="E56" s="70">
        <v>59776</v>
      </c>
      <c r="F56" s="61"/>
      <c r="G56" s="61"/>
      <c r="H56" s="80"/>
      <c r="I56" s="80"/>
      <c r="J56" s="80"/>
      <c r="K56" s="80"/>
      <c r="L56" s="61"/>
    </row>
    <row r="57" spans="1:12" ht="12.75">
      <c r="A57" s="198"/>
      <c r="B57" s="62">
        <v>39203</v>
      </c>
      <c r="C57" s="68">
        <v>38137</v>
      </c>
      <c r="D57" s="69">
        <f t="shared" si="0"/>
        <v>25310</v>
      </c>
      <c r="E57" s="70">
        <v>63447</v>
      </c>
      <c r="F57" s="61"/>
      <c r="G57" s="61"/>
      <c r="H57" s="80"/>
      <c r="I57" s="80"/>
      <c r="J57" s="80"/>
      <c r="K57" s="80"/>
      <c r="L57" s="61"/>
    </row>
    <row r="58" spans="1:12" ht="12.75">
      <c r="A58" s="198"/>
      <c r="B58" s="62">
        <v>39234</v>
      </c>
      <c r="C58" s="68">
        <v>42169</v>
      </c>
      <c r="D58" s="69">
        <f t="shared" si="0"/>
        <v>26251</v>
      </c>
      <c r="E58" s="70">
        <v>68420</v>
      </c>
      <c r="F58" s="61"/>
      <c r="G58" s="61"/>
      <c r="H58" s="80"/>
      <c r="I58" s="80"/>
      <c r="J58" s="80"/>
      <c r="K58" s="80"/>
      <c r="L58" s="61"/>
    </row>
    <row r="59" spans="1:12" ht="12.75">
      <c r="A59" s="198"/>
      <c r="B59" s="62">
        <v>39264</v>
      </c>
      <c r="C59" s="68">
        <v>48805</v>
      </c>
      <c r="D59" s="69">
        <f t="shared" si="0"/>
        <v>27265</v>
      </c>
      <c r="E59" s="70">
        <v>76070</v>
      </c>
      <c r="F59" s="61"/>
      <c r="G59" s="61"/>
      <c r="H59" s="80"/>
      <c r="I59" s="80"/>
      <c r="J59" s="80"/>
      <c r="K59" s="80"/>
      <c r="L59" s="61"/>
    </row>
    <row r="60" spans="1:12" ht="12.75">
      <c r="A60" s="198"/>
      <c r="B60" s="62">
        <v>39295</v>
      </c>
      <c r="C60" s="68">
        <v>55487</v>
      </c>
      <c r="D60" s="69">
        <f t="shared" si="0"/>
        <v>26619</v>
      </c>
      <c r="E60" s="70">
        <v>82106</v>
      </c>
      <c r="F60" s="61"/>
      <c r="G60" s="61"/>
      <c r="H60" s="80"/>
      <c r="I60" s="80"/>
      <c r="J60" s="80"/>
      <c r="K60" s="80"/>
      <c r="L60" s="61"/>
    </row>
    <row r="61" spans="1:12" ht="12.75">
      <c r="A61" s="198"/>
      <c r="B61" s="62">
        <v>39326</v>
      </c>
      <c r="C61" s="68">
        <v>54777</v>
      </c>
      <c r="D61" s="69">
        <f t="shared" si="0"/>
        <v>27491</v>
      </c>
      <c r="E61" s="70">
        <v>82268</v>
      </c>
      <c r="F61" s="61"/>
      <c r="G61" s="61"/>
      <c r="H61" s="80"/>
      <c r="I61" s="80"/>
      <c r="J61" s="80"/>
      <c r="K61" s="80"/>
      <c r="L61" s="61"/>
    </row>
    <row r="62" spans="1:12" ht="12.75">
      <c r="A62" s="198"/>
      <c r="B62" s="62">
        <v>39356</v>
      </c>
      <c r="C62" s="68">
        <v>53530</v>
      </c>
      <c r="D62" s="69">
        <f t="shared" si="0"/>
        <v>27753</v>
      </c>
      <c r="E62" s="70">
        <v>81283</v>
      </c>
      <c r="F62" s="61"/>
      <c r="G62" s="61"/>
      <c r="H62" s="80"/>
      <c r="I62" s="80"/>
      <c r="J62" s="80"/>
      <c r="K62" s="80"/>
      <c r="L62" s="61"/>
    </row>
    <row r="63" spans="1:11" ht="12.75">
      <c r="A63" s="198"/>
      <c r="B63" s="62">
        <v>39387</v>
      </c>
      <c r="C63" s="68">
        <v>53331</v>
      </c>
      <c r="D63" s="69">
        <f t="shared" si="0"/>
        <v>28349</v>
      </c>
      <c r="E63" s="70">
        <v>81680</v>
      </c>
      <c r="F63" s="81"/>
      <c r="H63" s="80"/>
      <c r="I63" s="80"/>
      <c r="J63" s="80"/>
      <c r="K63" s="80"/>
    </row>
    <row r="64" spans="1:12" ht="12.75">
      <c r="A64" s="198"/>
      <c r="B64" s="62">
        <v>39417</v>
      </c>
      <c r="C64" s="72">
        <v>53765</v>
      </c>
      <c r="D64" s="73">
        <f t="shared" si="0"/>
        <v>28902</v>
      </c>
      <c r="E64" s="74">
        <v>82667</v>
      </c>
      <c r="F64" s="81"/>
      <c r="G64" s="82"/>
      <c r="H64" s="80"/>
      <c r="I64" s="80"/>
      <c r="J64" s="80"/>
      <c r="K64" s="80"/>
      <c r="L64" s="82"/>
    </row>
    <row r="65" spans="1:11" ht="12.75">
      <c r="A65" s="199">
        <v>2008</v>
      </c>
      <c r="B65" s="76">
        <v>39083</v>
      </c>
      <c r="C65" s="69">
        <v>48608</v>
      </c>
      <c r="D65" s="68">
        <v>28704</v>
      </c>
      <c r="E65" s="70">
        <f>D65+C65</f>
        <v>77312</v>
      </c>
      <c r="H65" s="80"/>
      <c r="I65" s="80"/>
      <c r="J65" s="80"/>
      <c r="K65" s="80"/>
    </row>
    <row r="66" spans="1:7" ht="12.75">
      <c r="A66" s="199"/>
      <c r="B66" s="67">
        <v>39114</v>
      </c>
      <c r="C66" s="69">
        <v>52204</v>
      </c>
      <c r="D66" s="68">
        <v>29455</v>
      </c>
      <c r="E66" s="70">
        <f aca="true" t="shared" si="1" ref="E66:E88">D66+C66</f>
        <v>81659</v>
      </c>
      <c r="F66" s="61"/>
      <c r="G66" s="81"/>
    </row>
    <row r="67" spans="1:6" ht="12.75">
      <c r="A67" s="199"/>
      <c r="B67" s="67">
        <v>39142</v>
      </c>
      <c r="C67" s="69">
        <v>54830</v>
      </c>
      <c r="D67" s="68">
        <v>30139</v>
      </c>
      <c r="E67" s="70">
        <f t="shared" si="1"/>
        <v>84969</v>
      </c>
      <c r="F67" s="61"/>
    </row>
    <row r="68" spans="1:6" ht="12.75">
      <c r="A68" s="199"/>
      <c r="B68" s="67">
        <v>39173</v>
      </c>
      <c r="C68" s="69">
        <v>56215</v>
      </c>
      <c r="D68" s="68">
        <v>30732</v>
      </c>
      <c r="E68" s="70">
        <f t="shared" si="1"/>
        <v>86947</v>
      </c>
      <c r="F68" s="61"/>
    </row>
    <row r="69" spans="1:10" ht="12.75">
      <c r="A69" s="199"/>
      <c r="B69" s="67">
        <v>39203</v>
      </c>
      <c r="C69" s="69">
        <v>60082</v>
      </c>
      <c r="D69" s="68">
        <v>31929</v>
      </c>
      <c r="E69" s="70">
        <f t="shared" si="1"/>
        <v>92011</v>
      </c>
      <c r="F69" s="61"/>
      <c r="H69" s="66"/>
      <c r="I69" s="66"/>
      <c r="J69" s="66"/>
    </row>
    <row r="70" spans="1:10" ht="12.75">
      <c r="A70" s="199"/>
      <c r="B70" s="67">
        <v>39234</v>
      </c>
      <c r="C70" s="69">
        <v>63501</v>
      </c>
      <c r="D70" s="68">
        <v>32934</v>
      </c>
      <c r="E70" s="70">
        <f t="shared" si="1"/>
        <v>96435</v>
      </c>
      <c r="F70" s="61"/>
      <c r="H70" s="66"/>
      <c r="I70" s="66"/>
      <c r="J70" s="66"/>
    </row>
    <row r="71" spans="1:10" ht="12.75">
      <c r="A71" s="199"/>
      <c r="B71" s="67">
        <v>39264</v>
      </c>
      <c r="C71" s="69">
        <v>69503</v>
      </c>
      <c r="D71" s="68">
        <v>34094</v>
      </c>
      <c r="E71" s="70">
        <f t="shared" si="1"/>
        <v>103597</v>
      </c>
      <c r="F71" s="61"/>
      <c r="H71" s="66"/>
      <c r="I71" s="66"/>
      <c r="J71" s="66"/>
    </row>
    <row r="72" spans="1:10" ht="12.75">
      <c r="A72" s="199"/>
      <c r="B72" s="67">
        <v>39295</v>
      </c>
      <c r="C72" s="69">
        <v>75132</v>
      </c>
      <c r="D72" s="68">
        <v>34728</v>
      </c>
      <c r="E72" s="70">
        <f t="shared" si="1"/>
        <v>109860</v>
      </c>
      <c r="F72" s="61"/>
      <c r="H72" s="66"/>
      <c r="I72" s="66"/>
      <c r="J72" s="66"/>
    </row>
    <row r="73" spans="1:10" ht="12.75">
      <c r="A73" s="199"/>
      <c r="B73" s="67">
        <v>39326</v>
      </c>
      <c r="C73" s="69">
        <v>72326</v>
      </c>
      <c r="D73" s="68">
        <v>35196</v>
      </c>
      <c r="E73" s="70">
        <f t="shared" si="1"/>
        <v>107522</v>
      </c>
      <c r="F73" s="61"/>
      <c r="H73" s="66"/>
      <c r="I73" s="66"/>
      <c r="J73" s="66"/>
    </row>
    <row r="74" spans="1:10" ht="12.75">
      <c r="A74" s="199"/>
      <c r="B74" s="67">
        <v>39356</v>
      </c>
      <c r="C74" s="69">
        <v>70615</v>
      </c>
      <c r="D74" s="69">
        <v>35445</v>
      </c>
      <c r="E74" s="70">
        <f t="shared" si="1"/>
        <v>106060</v>
      </c>
      <c r="F74" s="61"/>
      <c r="H74" s="66"/>
      <c r="I74" s="66"/>
      <c r="J74" s="66"/>
    </row>
    <row r="75" spans="1:10" ht="12.75">
      <c r="A75" s="199"/>
      <c r="B75" s="67">
        <v>39387</v>
      </c>
      <c r="C75" s="69">
        <v>68200</v>
      </c>
      <c r="D75" s="69">
        <v>35541</v>
      </c>
      <c r="E75" s="70">
        <f t="shared" si="1"/>
        <v>103741</v>
      </c>
      <c r="H75" s="66"/>
      <c r="I75" s="66"/>
      <c r="J75" s="66"/>
    </row>
    <row r="76" spans="1:10" ht="12.75">
      <c r="A76" s="200"/>
      <c r="B76" s="71">
        <v>39417</v>
      </c>
      <c r="C76" s="73">
        <v>66083</v>
      </c>
      <c r="D76" s="73">
        <v>35420</v>
      </c>
      <c r="E76" s="74">
        <f t="shared" si="1"/>
        <v>101503</v>
      </c>
      <c r="F76" s="5"/>
      <c r="G76" s="5"/>
      <c r="H76" s="66"/>
      <c r="I76" s="66"/>
      <c r="J76" s="66"/>
    </row>
    <row r="77" spans="1:7" ht="12.75">
      <c r="A77" s="201">
        <v>2009</v>
      </c>
      <c r="B77" s="76">
        <v>39083</v>
      </c>
      <c r="C77" s="137">
        <v>60901</v>
      </c>
      <c r="D77" s="137">
        <v>35187</v>
      </c>
      <c r="E77" s="70">
        <f t="shared" si="1"/>
        <v>96088</v>
      </c>
      <c r="F77" s="22"/>
      <c r="G77" s="160"/>
    </row>
    <row r="78" spans="1:7" ht="12.75">
      <c r="A78" s="199"/>
      <c r="B78" s="67">
        <v>39114</v>
      </c>
      <c r="C78" s="172">
        <v>61985</v>
      </c>
      <c r="D78" s="172">
        <v>35292</v>
      </c>
      <c r="E78" s="70">
        <f t="shared" si="1"/>
        <v>97277</v>
      </c>
      <c r="F78" s="168"/>
      <c r="G78" s="168"/>
    </row>
    <row r="79" spans="1:7" ht="12.75">
      <c r="A79" s="199"/>
      <c r="B79" s="67">
        <v>39142</v>
      </c>
      <c r="C79" s="172">
        <v>62678</v>
      </c>
      <c r="D79" s="172">
        <v>35779</v>
      </c>
      <c r="E79" s="70">
        <f t="shared" si="1"/>
        <v>98457</v>
      </c>
      <c r="F79" s="178"/>
      <c r="G79" s="160"/>
    </row>
    <row r="80" spans="1:7" ht="12.75">
      <c r="A80" s="199"/>
      <c r="B80" s="67">
        <v>39173</v>
      </c>
      <c r="C80" s="136">
        <v>63456</v>
      </c>
      <c r="D80" s="136">
        <v>36192</v>
      </c>
      <c r="E80" s="70">
        <f t="shared" si="1"/>
        <v>99648</v>
      </c>
      <c r="F80" s="178"/>
      <c r="G80" s="160"/>
    </row>
    <row r="81" spans="1:7" ht="12.75">
      <c r="A81" s="199"/>
      <c r="B81" s="67">
        <v>39203</v>
      </c>
      <c r="C81" s="136">
        <v>62991</v>
      </c>
      <c r="D81" s="136">
        <v>36525</v>
      </c>
      <c r="E81" s="70">
        <f t="shared" si="1"/>
        <v>99516</v>
      </c>
      <c r="F81" s="5"/>
      <c r="G81" s="5"/>
    </row>
    <row r="82" spans="1:7" ht="12.75">
      <c r="A82" s="199"/>
      <c r="B82" s="67">
        <v>39234</v>
      </c>
      <c r="C82" s="136">
        <v>64645</v>
      </c>
      <c r="D82" s="136">
        <v>37156</v>
      </c>
      <c r="E82" s="70">
        <f t="shared" si="1"/>
        <v>101801</v>
      </c>
      <c r="F82" s="5"/>
      <c r="G82" s="5"/>
    </row>
    <row r="83" spans="1:7" ht="12.75">
      <c r="A83" s="199"/>
      <c r="B83" s="67">
        <v>39264</v>
      </c>
      <c r="C83" s="136">
        <v>63952</v>
      </c>
      <c r="D83" s="136">
        <v>37776</v>
      </c>
      <c r="E83" s="70">
        <f t="shared" si="1"/>
        <v>101728</v>
      </c>
      <c r="F83" s="5"/>
      <c r="G83" s="5"/>
    </row>
    <row r="84" spans="1:7" ht="12.75">
      <c r="A84" s="199"/>
      <c r="B84" s="67">
        <v>39295</v>
      </c>
      <c r="C84" s="136">
        <v>62843</v>
      </c>
      <c r="D84" s="136">
        <v>38229</v>
      </c>
      <c r="E84" s="70">
        <f t="shared" si="1"/>
        <v>101072</v>
      </c>
      <c r="F84" s="5"/>
      <c r="G84" s="5"/>
    </row>
    <row r="85" spans="1:5" ht="12.75">
      <c r="A85" s="199"/>
      <c r="B85" s="67">
        <v>39326</v>
      </c>
      <c r="C85" s="136"/>
      <c r="D85" s="136"/>
      <c r="E85" s="70">
        <f t="shared" si="1"/>
        <v>0</v>
      </c>
    </row>
    <row r="86" spans="1:5" ht="12.75">
      <c r="A86" s="199"/>
      <c r="B86" s="67">
        <v>39356</v>
      </c>
      <c r="C86" s="136"/>
      <c r="D86" s="136"/>
      <c r="E86" s="70">
        <f t="shared" si="1"/>
        <v>0</v>
      </c>
    </row>
    <row r="87" spans="1:5" ht="12.75">
      <c r="A87" s="199"/>
      <c r="B87" s="67">
        <v>39387</v>
      </c>
      <c r="C87" s="136"/>
      <c r="D87" s="136"/>
      <c r="E87" s="70">
        <f t="shared" si="1"/>
        <v>0</v>
      </c>
    </row>
    <row r="88" spans="1:5" ht="12.75">
      <c r="A88" s="200"/>
      <c r="B88" s="71">
        <v>39417</v>
      </c>
      <c r="C88" s="138"/>
      <c r="D88" s="138"/>
      <c r="E88" s="74">
        <f t="shared" si="1"/>
        <v>0</v>
      </c>
    </row>
  </sheetData>
  <sheetProtection/>
  <mergeCells count="7">
    <mergeCell ref="A53:A64"/>
    <mergeCell ref="A65:A76"/>
    <mergeCell ref="A77:A88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2"/>
  <sheetViews>
    <sheetView zoomScalePageLayoutView="0" workbookViewId="0" topLeftCell="A4">
      <selection activeCell="C4" sqref="C4"/>
    </sheetView>
  </sheetViews>
  <sheetFormatPr defaultColWidth="11.421875" defaultRowHeight="12.75"/>
  <cols>
    <col min="1" max="16384" width="11.421875" style="8" customWidth="1"/>
  </cols>
  <sheetData>
    <row r="1" ht="18">
      <c r="A1" s="19" t="s">
        <v>146</v>
      </c>
    </row>
    <row r="2" s="83" customFormat="1" ht="12.75">
      <c r="A2" s="84"/>
    </row>
    <row r="3" ht="15.75">
      <c r="A3" s="25" t="s">
        <v>81</v>
      </c>
    </row>
    <row r="4" spans="1:15" ht="12.75">
      <c r="A4" s="97" t="s">
        <v>5</v>
      </c>
      <c r="B4" s="86" t="s">
        <v>59</v>
      </c>
      <c r="C4" s="96" t="s">
        <v>17</v>
      </c>
      <c r="D4" s="96" t="s">
        <v>13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>
      <c r="A5" s="206">
        <v>2003</v>
      </c>
      <c r="B5" s="119">
        <v>37622</v>
      </c>
      <c r="C5" s="88">
        <v>230</v>
      </c>
      <c r="D5" s="89">
        <v>204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>
      <c r="A6" s="207"/>
      <c r="B6" s="120">
        <v>37653</v>
      </c>
      <c r="C6" s="90">
        <v>214</v>
      </c>
      <c r="D6" s="91">
        <v>224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2.75">
      <c r="A7" s="207"/>
      <c r="B7" s="120">
        <v>37681</v>
      </c>
      <c r="C7" s="90">
        <v>225</v>
      </c>
      <c r="D7" s="91">
        <v>251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12.75">
      <c r="A8" s="207"/>
      <c r="B8" s="120">
        <v>37712</v>
      </c>
      <c r="C8" s="90">
        <v>240</v>
      </c>
      <c r="D8" s="91">
        <v>296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12.75">
      <c r="A9" s="207"/>
      <c r="B9" s="120">
        <v>37742</v>
      </c>
      <c r="C9" s="90">
        <v>206</v>
      </c>
      <c r="D9" s="91">
        <v>330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12.75">
      <c r="A10" s="207"/>
      <c r="B10" s="120">
        <v>37773</v>
      </c>
      <c r="C10" s="90">
        <v>200</v>
      </c>
      <c r="D10" s="91">
        <v>352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2.75">
      <c r="A11" s="207"/>
      <c r="B11" s="120">
        <v>37803</v>
      </c>
      <c r="C11" s="90">
        <v>218</v>
      </c>
      <c r="D11" s="91">
        <v>453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12.75">
      <c r="A12" s="207"/>
      <c r="B12" s="120">
        <v>37834</v>
      </c>
      <c r="C12" s="90">
        <v>258</v>
      </c>
      <c r="D12" s="91">
        <v>477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12.75">
      <c r="A13" s="207"/>
      <c r="B13" s="120">
        <v>37865</v>
      </c>
      <c r="C13" s="90">
        <v>296</v>
      </c>
      <c r="D13" s="91">
        <v>459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12.75">
      <c r="A14" s="207"/>
      <c r="B14" s="120">
        <v>37895</v>
      </c>
      <c r="C14" s="90">
        <v>280</v>
      </c>
      <c r="D14" s="91">
        <v>390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12.75">
      <c r="A15" s="207"/>
      <c r="B15" s="120">
        <v>37926</v>
      </c>
      <c r="C15" s="90">
        <v>266</v>
      </c>
      <c r="D15" s="91">
        <v>290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12.75">
      <c r="A16" s="208"/>
      <c r="B16" s="121">
        <v>37956</v>
      </c>
      <c r="C16" s="92">
        <v>285</v>
      </c>
      <c r="D16" s="93">
        <v>242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12.75">
      <c r="A17" s="206">
        <v>2004</v>
      </c>
      <c r="B17" s="119">
        <v>37987</v>
      </c>
      <c r="C17" s="88">
        <v>208</v>
      </c>
      <c r="D17" s="89">
        <v>214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12.75">
      <c r="A18" s="207"/>
      <c r="B18" s="120">
        <v>38018</v>
      </c>
      <c r="C18" s="90">
        <v>251</v>
      </c>
      <c r="D18" s="91">
        <v>212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12.75">
      <c r="A19" s="207"/>
      <c r="B19" s="120">
        <v>38047</v>
      </c>
      <c r="C19" s="90">
        <v>225</v>
      </c>
      <c r="D19" s="91">
        <v>211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ht="12.75">
      <c r="A20" s="207"/>
      <c r="B20" s="120">
        <v>38078</v>
      </c>
      <c r="C20" s="90">
        <v>220</v>
      </c>
      <c r="D20" s="91">
        <v>391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12.75">
      <c r="A21" s="207"/>
      <c r="B21" s="120">
        <v>38108</v>
      </c>
      <c r="C21" s="90">
        <v>189</v>
      </c>
      <c r="D21" s="91">
        <v>409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ht="12.75">
      <c r="A22" s="207"/>
      <c r="B22" s="120">
        <v>38139</v>
      </c>
      <c r="C22" s="90">
        <v>203</v>
      </c>
      <c r="D22" s="91">
        <v>429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ht="12.75">
      <c r="A23" s="207"/>
      <c r="B23" s="120">
        <v>38169</v>
      </c>
      <c r="C23" s="90">
        <v>227</v>
      </c>
      <c r="D23" s="91">
        <v>498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2.75">
      <c r="A24" s="207"/>
      <c r="B24" s="120">
        <v>38200</v>
      </c>
      <c r="C24" s="90">
        <v>242</v>
      </c>
      <c r="D24" s="91">
        <v>566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2.75">
      <c r="A25" s="207"/>
      <c r="B25" s="120">
        <v>38231</v>
      </c>
      <c r="C25" s="90">
        <v>272</v>
      </c>
      <c r="D25" s="91">
        <v>561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2.75">
      <c r="A26" s="207"/>
      <c r="B26" s="120">
        <v>38261</v>
      </c>
      <c r="C26" s="90">
        <v>279</v>
      </c>
      <c r="D26" s="91">
        <v>514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2.75">
      <c r="A27" s="207"/>
      <c r="B27" s="120">
        <v>38292</v>
      </c>
      <c r="C27" s="90">
        <v>254</v>
      </c>
      <c r="D27" s="91">
        <v>239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ht="12.75">
      <c r="A28" s="208"/>
      <c r="B28" s="121">
        <v>38322</v>
      </c>
      <c r="C28" s="92">
        <v>269</v>
      </c>
      <c r="D28" s="93">
        <v>171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ht="12.75">
      <c r="A29" s="206">
        <v>2005</v>
      </c>
      <c r="B29" s="119">
        <v>38353</v>
      </c>
      <c r="C29" s="88">
        <v>189</v>
      </c>
      <c r="D29" s="89">
        <v>150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1:15" ht="12.75">
      <c r="A30" s="207"/>
      <c r="B30" s="120">
        <v>38384</v>
      </c>
      <c r="C30" s="90">
        <v>189</v>
      </c>
      <c r="D30" s="91">
        <v>141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>
      <c r="A31" s="207"/>
      <c r="B31" s="120">
        <v>38412</v>
      </c>
      <c r="C31" s="90">
        <v>207</v>
      </c>
      <c r="D31" s="91">
        <v>137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ht="12.75">
      <c r="A32" s="207"/>
      <c r="B32" s="120">
        <v>38443</v>
      </c>
      <c r="C32" s="90">
        <v>209</v>
      </c>
      <c r="D32" s="91">
        <v>288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1:15" ht="12.75">
      <c r="A33" s="207"/>
      <c r="B33" s="120">
        <v>38473</v>
      </c>
      <c r="C33" s="90">
        <v>196</v>
      </c>
      <c r="D33" s="91">
        <v>373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2.75">
      <c r="A34" s="207"/>
      <c r="B34" s="120">
        <v>38504</v>
      </c>
      <c r="C34" s="90">
        <v>207</v>
      </c>
      <c r="D34" s="91">
        <v>430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12.75">
      <c r="A35" s="207"/>
      <c r="B35" s="120">
        <v>38534</v>
      </c>
      <c r="C35" s="90">
        <v>238</v>
      </c>
      <c r="D35" s="91">
        <v>530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2.75">
      <c r="A36" s="207"/>
      <c r="B36" s="120">
        <v>38565</v>
      </c>
      <c r="C36" s="90">
        <v>271</v>
      </c>
      <c r="D36" s="91">
        <v>565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15" ht="12.75">
      <c r="A37" s="207"/>
      <c r="B37" s="120">
        <v>38596</v>
      </c>
      <c r="C37" s="90">
        <v>291</v>
      </c>
      <c r="D37" s="91">
        <v>562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1:15" ht="12.75">
      <c r="A38" s="207"/>
      <c r="B38" s="120">
        <v>38626</v>
      </c>
      <c r="C38" s="90">
        <v>295</v>
      </c>
      <c r="D38" s="91">
        <v>459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ht="12.75">
      <c r="A39" s="207"/>
      <c r="B39" s="120">
        <v>38657</v>
      </c>
      <c r="C39" s="90">
        <v>283</v>
      </c>
      <c r="D39" s="91">
        <v>342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12.75">
      <c r="A40" s="208"/>
      <c r="B40" s="121">
        <v>38687</v>
      </c>
      <c r="C40" s="92">
        <v>279</v>
      </c>
      <c r="D40" s="93">
        <v>252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12.75">
      <c r="A41" s="206">
        <v>2006</v>
      </c>
      <c r="B41" s="119">
        <v>38718</v>
      </c>
      <c r="C41" s="88">
        <v>204</v>
      </c>
      <c r="D41" s="89">
        <v>182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1:15" ht="12.75">
      <c r="A42" s="207"/>
      <c r="B42" s="120">
        <v>38749</v>
      </c>
      <c r="C42" s="90">
        <v>187</v>
      </c>
      <c r="D42" s="91">
        <v>191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2.75">
      <c r="A43" s="207"/>
      <c r="B43" s="120">
        <v>38777</v>
      </c>
      <c r="C43" s="90">
        <v>228</v>
      </c>
      <c r="D43" s="91">
        <v>217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2.75">
      <c r="A44" s="207"/>
      <c r="B44" s="120">
        <v>38808</v>
      </c>
      <c r="C44" s="90">
        <v>245</v>
      </c>
      <c r="D44" s="91">
        <v>283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ht="12.75">
      <c r="A45" s="207"/>
      <c r="B45" s="120">
        <v>38838</v>
      </c>
      <c r="C45" s="90">
        <v>245</v>
      </c>
      <c r="D45" s="91">
        <v>396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1:15" ht="12.75">
      <c r="A46" s="207"/>
      <c r="B46" s="120">
        <v>38869</v>
      </c>
      <c r="C46" s="90">
        <v>216</v>
      </c>
      <c r="D46" s="91">
        <v>510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1:15" ht="12.75">
      <c r="A47" s="207"/>
      <c r="B47" s="120">
        <v>38899</v>
      </c>
      <c r="C47" s="90">
        <v>253</v>
      </c>
      <c r="D47" s="91">
        <v>607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1:15" ht="12.75">
      <c r="A48" s="207"/>
      <c r="B48" s="120">
        <v>38930</v>
      </c>
      <c r="C48" s="90">
        <v>273</v>
      </c>
      <c r="D48" s="91">
        <v>670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1:15" ht="12.75">
      <c r="A49" s="207"/>
      <c r="B49" s="120">
        <v>38961</v>
      </c>
      <c r="C49" s="90">
        <v>304</v>
      </c>
      <c r="D49" s="91">
        <v>625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1:15" ht="12.75">
      <c r="A50" s="207"/>
      <c r="B50" s="120">
        <v>38991</v>
      </c>
      <c r="C50" s="90">
        <v>305</v>
      </c>
      <c r="D50" s="91">
        <v>594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1:15" ht="12.75">
      <c r="A51" s="207"/>
      <c r="B51" s="120">
        <v>39022</v>
      </c>
      <c r="C51" s="90">
        <v>265</v>
      </c>
      <c r="D51" s="91">
        <v>428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1:15" ht="12.75">
      <c r="A52" s="208"/>
      <c r="B52" s="121">
        <v>39052</v>
      </c>
      <c r="C52" s="92">
        <v>292</v>
      </c>
      <c r="D52" s="93">
        <v>360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1:15" ht="12.75">
      <c r="A53" s="206">
        <v>2007</v>
      </c>
      <c r="B53" s="119">
        <v>39083</v>
      </c>
      <c r="C53" s="88">
        <v>242</v>
      </c>
      <c r="D53" s="89">
        <v>296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ht="12.75">
      <c r="A54" s="207"/>
      <c r="B54" s="120">
        <v>39114</v>
      </c>
      <c r="C54" s="90">
        <v>207</v>
      </c>
      <c r="D54" s="91">
        <v>306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1:15" ht="12.75">
      <c r="A55" s="207"/>
      <c r="B55" s="120">
        <v>39142</v>
      </c>
      <c r="C55" s="90">
        <v>222</v>
      </c>
      <c r="D55" s="91">
        <v>318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1:15" ht="12.75">
      <c r="A56" s="207"/>
      <c r="B56" s="120">
        <v>39173</v>
      </c>
      <c r="C56" s="90">
        <v>216</v>
      </c>
      <c r="D56" s="91">
        <v>444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1:15" ht="12.75">
      <c r="A57" s="207"/>
      <c r="B57" s="120">
        <v>39203</v>
      </c>
      <c r="C57" s="90">
        <v>247</v>
      </c>
      <c r="D57" s="91">
        <v>527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1:15" ht="12.75">
      <c r="A58" s="207"/>
      <c r="B58" s="120">
        <v>39234</v>
      </c>
      <c r="C58" s="90">
        <v>253</v>
      </c>
      <c r="D58" s="91">
        <v>649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1:15" ht="12.75">
      <c r="A59" s="207"/>
      <c r="B59" s="120">
        <v>39264</v>
      </c>
      <c r="C59" s="90">
        <v>323</v>
      </c>
      <c r="D59" s="91">
        <v>804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1:15" ht="12.75">
      <c r="A60" s="207"/>
      <c r="B60" s="120">
        <v>39295</v>
      </c>
      <c r="C60" s="90">
        <v>351</v>
      </c>
      <c r="D60" s="91">
        <v>858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1:15" ht="12.75">
      <c r="A61" s="207"/>
      <c r="B61" s="120">
        <v>39326</v>
      </c>
      <c r="C61" s="90">
        <v>431</v>
      </c>
      <c r="D61" s="91">
        <v>983</v>
      </c>
      <c r="E61" s="87"/>
      <c r="F61" s="90"/>
      <c r="G61" s="90"/>
      <c r="H61" s="90"/>
      <c r="I61" s="87"/>
      <c r="J61" s="87"/>
      <c r="K61" s="87"/>
      <c r="L61" s="87"/>
      <c r="M61" s="87"/>
      <c r="N61" s="87"/>
      <c r="O61" s="87"/>
    </row>
    <row r="62" spans="1:15" ht="12.75">
      <c r="A62" s="207"/>
      <c r="B62" s="120">
        <v>39356</v>
      </c>
      <c r="C62" s="90">
        <v>471</v>
      </c>
      <c r="D62" s="91">
        <v>1157</v>
      </c>
      <c r="E62" s="87"/>
      <c r="F62" s="90"/>
      <c r="G62" s="90"/>
      <c r="H62" s="90"/>
      <c r="I62" s="87"/>
      <c r="J62" s="87"/>
      <c r="K62" s="87"/>
      <c r="L62" s="87"/>
      <c r="M62" s="87"/>
      <c r="N62" s="87"/>
      <c r="O62" s="87"/>
    </row>
    <row r="63" spans="1:15" ht="12.75">
      <c r="A63" s="207"/>
      <c r="B63" s="120">
        <v>39387</v>
      </c>
      <c r="C63" s="90">
        <v>516</v>
      </c>
      <c r="D63" s="91">
        <v>1282</v>
      </c>
      <c r="E63" s="87"/>
      <c r="F63" s="90"/>
      <c r="G63" s="90"/>
      <c r="H63" s="90"/>
      <c r="I63" s="87"/>
      <c r="J63" s="87"/>
      <c r="K63" s="87"/>
      <c r="L63" s="87"/>
      <c r="M63" s="87"/>
      <c r="N63" s="87"/>
      <c r="O63" s="87"/>
    </row>
    <row r="64" spans="1:15" ht="12.75">
      <c r="A64" s="208"/>
      <c r="B64" s="121">
        <v>39417</v>
      </c>
      <c r="C64" s="92">
        <v>542</v>
      </c>
      <c r="D64" s="93">
        <v>1328</v>
      </c>
      <c r="E64" s="87"/>
      <c r="F64" s="90"/>
      <c r="G64" s="90"/>
      <c r="H64" s="90"/>
      <c r="I64" s="87"/>
      <c r="J64" s="87"/>
      <c r="K64" s="87"/>
      <c r="L64" s="87"/>
      <c r="M64" s="87"/>
      <c r="N64" s="87"/>
      <c r="O64" s="87"/>
    </row>
    <row r="65" spans="1:15" ht="12.75">
      <c r="A65" s="209">
        <v>2008</v>
      </c>
      <c r="B65" s="119">
        <v>39448</v>
      </c>
      <c r="C65" s="88">
        <v>517</v>
      </c>
      <c r="D65" s="89">
        <v>1358</v>
      </c>
      <c r="E65" s="87"/>
      <c r="F65" s="139"/>
      <c r="G65" s="90"/>
      <c r="H65" s="90"/>
      <c r="I65" s="87"/>
      <c r="J65" s="87"/>
      <c r="K65" s="87"/>
      <c r="L65" s="87"/>
      <c r="M65" s="87"/>
      <c r="N65" s="87"/>
      <c r="O65" s="87"/>
    </row>
    <row r="66" spans="1:15" ht="12.75">
      <c r="A66" s="203"/>
      <c r="B66" s="120">
        <v>39479</v>
      </c>
      <c r="C66" s="90">
        <v>572</v>
      </c>
      <c r="D66" s="91">
        <v>1498</v>
      </c>
      <c r="E66" s="87"/>
      <c r="F66" s="140"/>
      <c r="G66" s="139"/>
      <c r="H66" s="90"/>
      <c r="I66" s="87"/>
      <c r="J66" s="87"/>
      <c r="K66" s="87"/>
      <c r="L66" s="87"/>
      <c r="M66" s="87"/>
      <c r="N66" s="87"/>
      <c r="O66" s="87"/>
    </row>
    <row r="67" spans="1:15" ht="12.75">
      <c r="A67" s="203"/>
      <c r="B67" s="120">
        <v>39508</v>
      </c>
      <c r="C67" s="90">
        <v>599</v>
      </c>
      <c r="D67" s="91">
        <v>1676</v>
      </c>
      <c r="E67" s="87"/>
      <c r="F67" s="140"/>
      <c r="G67" s="140"/>
      <c r="H67" s="90"/>
      <c r="I67" s="87"/>
      <c r="J67" s="87"/>
      <c r="K67" s="87"/>
      <c r="L67" s="87"/>
      <c r="M67" s="87"/>
      <c r="N67" s="87"/>
      <c r="O67" s="87"/>
    </row>
    <row r="68" spans="1:15" ht="12.75">
      <c r="A68" s="203"/>
      <c r="B68" s="120">
        <v>39539</v>
      </c>
      <c r="C68" s="90">
        <v>623</v>
      </c>
      <c r="D68" s="91">
        <v>1812</v>
      </c>
      <c r="E68" s="87"/>
      <c r="F68" s="140"/>
      <c r="G68" s="140"/>
      <c r="H68" s="90"/>
      <c r="I68" s="87"/>
      <c r="J68" s="87"/>
      <c r="K68" s="87"/>
      <c r="L68" s="87"/>
      <c r="M68" s="87"/>
      <c r="N68" s="87"/>
      <c r="O68" s="87"/>
    </row>
    <row r="69" spans="1:15" ht="12.75">
      <c r="A69" s="203"/>
      <c r="B69" s="120">
        <v>39569</v>
      </c>
      <c r="C69" s="90">
        <v>656</v>
      </c>
      <c r="D69" s="91">
        <v>2004</v>
      </c>
      <c r="E69" s="87"/>
      <c r="F69" s="140"/>
      <c r="G69" s="140"/>
      <c r="H69" s="90"/>
      <c r="I69" s="87"/>
      <c r="J69" s="87"/>
      <c r="K69" s="87"/>
      <c r="L69" s="87"/>
      <c r="M69" s="87"/>
      <c r="N69" s="87"/>
      <c r="O69" s="87"/>
    </row>
    <row r="70" spans="1:15" ht="12.75">
      <c r="A70" s="203"/>
      <c r="B70" s="120">
        <v>39600</v>
      </c>
      <c r="C70" s="90">
        <v>709</v>
      </c>
      <c r="D70" s="91">
        <v>2203</v>
      </c>
      <c r="E70" s="87"/>
      <c r="F70" s="140"/>
      <c r="G70" s="140"/>
      <c r="H70" s="90"/>
      <c r="I70" s="87"/>
      <c r="J70" s="87"/>
      <c r="K70" s="87"/>
      <c r="L70" s="87"/>
      <c r="M70" s="87"/>
      <c r="N70" s="87"/>
      <c r="O70" s="87"/>
    </row>
    <row r="71" spans="1:15" ht="12.75">
      <c r="A71" s="203"/>
      <c r="B71" s="120">
        <v>39630</v>
      </c>
      <c r="C71" s="90">
        <v>804</v>
      </c>
      <c r="D71" s="91">
        <v>2458</v>
      </c>
      <c r="E71" s="87"/>
      <c r="F71" s="140"/>
      <c r="G71" s="140"/>
      <c r="H71" s="90"/>
      <c r="I71" s="87"/>
      <c r="J71" s="87"/>
      <c r="K71" s="87"/>
      <c r="L71" s="87"/>
      <c r="M71" s="87"/>
      <c r="N71" s="87"/>
      <c r="O71" s="87"/>
    </row>
    <row r="72" spans="1:15" ht="12.75">
      <c r="A72" s="204"/>
      <c r="B72" s="120">
        <v>39661</v>
      </c>
      <c r="C72" s="90">
        <v>849</v>
      </c>
      <c r="D72" s="91">
        <v>2632</v>
      </c>
      <c r="E72" s="87"/>
      <c r="F72" s="140"/>
      <c r="G72" s="140"/>
      <c r="H72" s="90"/>
      <c r="I72" s="87"/>
      <c r="J72" s="87"/>
      <c r="K72" s="87"/>
      <c r="L72" s="87"/>
      <c r="M72" s="87"/>
      <c r="N72" s="87"/>
      <c r="O72" s="87"/>
    </row>
    <row r="73" spans="1:15" ht="12.75">
      <c r="A73" s="204"/>
      <c r="B73" s="120">
        <v>39692</v>
      </c>
      <c r="C73" s="90">
        <v>824</v>
      </c>
      <c r="D73" s="91">
        <v>2649</v>
      </c>
      <c r="E73" s="87"/>
      <c r="F73" s="140"/>
      <c r="G73" s="140"/>
      <c r="H73" s="90"/>
      <c r="I73" s="87"/>
      <c r="J73" s="87"/>
      <c r="K73" s="87"/>
      <c r="L73" s="87"/>
      <c r="M73" s="87"/>
      <c r="N73" s="87"/>
      <c r="O73" s="87"/>
    </row>
    <row r="74" spans="1:15" ht="12.75">
      <c r="A74" s="204"/>
      <c r="B74" s="120">
        <v>39722</v>
      </c>
      <c r="C74" s="90">
        <v>816</v>
      </c>
      <c r="D74" s="91">
        <v>2572</v>
      </c>
      <c r="E74" s="87"/>
      <c r="F74" s="140"/>
      <c r="G74" s="140"/>
      <c r="H74" s="90"/>
      <c r="I74" s="87"/>
      <c r="J74" s="87"/>
      <c r="K74" s="87"/>
      <c r="L74" s="87"/>
      <c r="M74" s="87"/>
      <c r="N74" s="87"/>
      <c r="O74" s="87"/>
    </row>
    <row r="75" spans="1:15" ht="12.75">
      <c r="A75" s="204"/>
      <c r="B75" s="120">
        <v>39753</v>
      </c>
      <c r="C75" s="90">
        <v>803</v>
      </c>
      <c r="D75" s="91">
        <v>2556</v>
      </c>
      <c r="E75" s="95"/>
      <c r="F75" s="140"/>
      <c r="G75" s="140"/>
      <c r="H75" s="94"/>
      <c r="I75" s="95"/>
      <c r="J75" s="95"/>
      <c r="K75" s="87"/>
      <c r="L75" s="87"/>
      <c r="M75" s="87"/>
      <c r="N75" s="87"/>
      <c r="O75" s="87"/>
    </row>
    <row r="76" spans="1:15" ht="12.75">
      <c r="A76" s="205"/>
      <c r="B76" s="121">
        <v>39783</v>
      </c>
      <c r="C76" s="183">
        <v>753</v>
      </c>
      <c r="D76" s="145">
        <v>2446</v>
      </c>
      <c r="E76" s="95"/>
      <c r="F76" s="140"/>
      <c r="G76" s="140"/>
      <c r="H76" s="94"/>
      <c r="I76" s="95"/>
      <c r="J76" s="95"/>
      <c r="K76" s="87"/>
      <c r="L76" s="87"/>
      <c r="M76" s="87"/>
      <c r="N76" s="87"/>
      <c r="O76" s="87"/>
    </row>
    <row r="77" spans="1:15" ht="12.75">
      <c r="A77" s="202" t="s">
        <v>140</v>
      </c>
      <c r="B77" s="179">
        <v>39448</v>
      </c>
      <c r="C77" s="156">
        <v>697</v>
      </c>
      <c r="D77" s="89">
        <v>2454</v>
      </c>
      <c r="E77" s="87"/>
      <c r="F77" s="90"/>
      <c r="G77" s="140"/>
      <c r="H77" s="90"/>
      <c r="I77" s="87"/>
      <c r="J77" s="87"/>
      <c r="K77" s="87"/>
      <c r="L77" s="87"/>
      <c r="M77" s="87"/>
      <c r="N77" s="87"/>
      <c r="O77" s="87"/>
    </row>
    <row r="78" spans="1:15" ht="12.75">
      <c r="A78" s="203"/>
      <c r="B78" s="180">
        <v>39479</v>
      </c>
      <c r="C78" s="181">
        <v>747</v>
      </c>
      <c r="D78" s="182">
        <v>2624</v>
      </c>
      <c r="E78" s="87"/>
      <c r="F78" s="90"/>
      <c r="G78" s="90"/>
      <c r="H78" s="90"/>
      <c r="I78" s="87"/>
      <c r="J78" s="87"/>
      <c r="K78" s="87"/>
      <c r="L78" s="87"/>
      <c r="M78" s="87"/>
      <c r="N78" s="87"/>
      <c r="O78" s="87"/>
    </row>
    <row r="79" spans="1:15" ht="12.75">
      <c r="A79" s="203"/>
      <c r="B79" s="180">
        <v>39508</v>
      </c>
      <c r="C79" s="181">
        <v>799</v>
      </c>
      <c r="D79" s="182">
        <v>2733</v>
      </c>
      <c r="E79" s="87"/>
      <c r="F79" s="90"/>
      <c r="G79" s="90"/>
      <c r="H79" s="90"/>
      <c r="I79" s="87"/>
      <c r="J79" s="87"/>
      <c r="K79" s="87"/>
      <c r="L79" s="87"/>
      <c r="M79" s="87"/>
      <c r="N79" s="87"/>
      <c r="O79" s="87"/>
    </row>
    <row r="80" spans="1:15" ht="12.75">
      <c r="A80" s="203"/>
      <c r="B80" s="180">
        <v>39539</v>
      </c>
      <c r="C80" s="157">
        <v>835</v>
      </c>
      <c r="D80" s="91">
        <v>2945</v>
      </c>
      <c r="E80" s="87"/>
      <c r="F80" s="90"/>
      <c r="G80" s="90"/>
      <c r="H80" s="90"/>
      <c r="I80" s="87"/>
      <c r="J80" s="87"/>
      <c r="K80" s="87"/>
      <c r="L80" s="87"/>
      <c r="M80" s="87"/>
      <c r="N80" s="87"/>
      <c r="O80" s="87"/>
    </row>
    <row r="81" spans="1:15" ht="12.75">
      <c r="A81" s="203"/>
      <c r="B81" s="120">
        <v>39569</v>
      </c>
      <c r="C81" s="157">
        <v>845</v>
      </c>
      <c r="D81" s="91">
        <v>3020</v>
      </c>
      <c r="E81" s="87"/>
      <c r="F81" s="90"/>
      <c r="G81" s="90"/>
      <c r="H81" s="90"/>
      <c r="I81" s="87"/>
      <c r="J81" s="87"/>
      <c r="K81" s="87"/>
      <c r="L81" s="87"/>
      <c r="M81" s="87"/>
      <c r="N81" s="87"/>
      <c r="O81" s="87"/>
    </row>
    <row r="82" spans="1:15" ht="12.75">
      <c r="A82" s="203"/>
      <c r="B82" s="120">
        <v>39600</v>
      </c>
      <c r="C82" s="157">
        <v>916</v>
      </c>
      <c r="D82" s="91">
        <v>3170</v>
      </c>
      <c r="E82" s="87"/>
      <c r="F82" s="87"/>
      <c r="G82" s="90"/>
      <c r="H82" s="90"/>
      <c r="I82" s="87"/>
      <c r="J82" s="87"/>
      <c r="K82" s="87"/>
      <c r="L82" s="87"/>
      <c r="M82" s="87"/>
      <c r="N82" s="87"/>
      <c r="O82" s="87"/>
    </row>
    <row r="83" spans="1:15" ht="12.75">
      <c r="A83" s="203"/>
      <c r="B83" s="120">
        <v>39630</v>
      </c>
      <c r="C83" s="157">
        <v>965</v>
      </c>
      <c r="D83" s="91">
        <v>3223</v>
      </c>
      <c r="E83" s="87"/>
      <c r="F83" s="87"/>
      <c r="G83" s="90"/>
      <c r="H83" s="90"/>
      <c r="I83" s="87"/>
      <c r="J83" s="87"/>
      <c r="K83" s="87"/>
      <c r="L83" s="87"/>
      <c r="M83" s="87"/>
      <c r="N83" s="87"/>
      <c r="O83" s="87"/>
    </row>
    <row r="84" spans="1:15" ht="12.75">
      <c r="A84" s="204"/>
      <c r="B84" s="120">
        <v>39661</v>
      </c>
      <c r="C84" s="157">
        <v>987</v>
      </c>
      <c r="D84" s="91">
        <v>3293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1:15" ht="12.75">
      <c r="A85" s="204"/>
      <c r="B85" s="120">
        <v>39692</v>
      </c>
      <c r="C85" s="157"/>
      <c r="D85" s="91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1:15" ht="12.75">
      <c r="A86" s="204"/>
      <c r="B86" s="120">
        <v>39722</v>
      </c>
      <c r="C86" s="157"/>
      <c r="D86" s="91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1:15" ht="12.75">
      <c r="A87" s="204"/>
      <c r="B87" s="120">
        <v>39753</v>
      </c>
      <c r="C87" s="157"/>
      <c r="D87" s="91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1:15" ht="12.75">
      <c r="A88" s="205"/>
      <c r="B88" s="121">
        <v>39783</v>
      </c>
      <c r="C88" s="158"/>
      <c r="D88" s="93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1:15" ht="12.75">
      <c r="A89" s="168"/>
      <c r="B89" s="168"/>
      <c r="C89" s="168"/>
      <c r="D89" s="90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1:15" ht="12.75">
      <c r="A90" s="178"/>
      <c r="B90" s="160"/>
      <c r="C90" s="160"/>
      <c r="D90" s="90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1:15" ht="12.75">
      <c r="A91" s="178"/>
      <c r="B91" s="160"/>
      <c r="C91" s="160"/>
      <c r="D91" s="90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1:15" ht="12.75">
      <c r="A92" s="90"/>
      <c r="B92" s="90"/>
      <c r="C92" s="90"/>
      <c r="D92" s="90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1:15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1:15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1:15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1:15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1:15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1:15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1:15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1:15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1:15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1:15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1:15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1:15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1:15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1:15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1:15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1:15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1:15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1:15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1:15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1:15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1:15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1:15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1:15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1:15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1:15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1:15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1:15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1:15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1:15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1:15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1:15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1:15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</row>
    <row r="126" spans="1:15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</row>
    <row r="127" spans="1:15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</row>
    <row r="128" spans="1:15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</row>
    <row r="129" spans="1:15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</row>
    <row r="130" spans="1:15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</row>
    <row r="131" spans="1:15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</row>
    <row r="132" spans="1:15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</row>
    <row r="133" spans="1:15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</row>
    <row r="134" spans="1:15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</row>
    <row r="135" spans="1:15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</row>
    <row r="136" spans="1:15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</row>
    <row r="137" spans="1:15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</row>
    <row r="138" spans="1:15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</row>
    <row r="139" spans="1:15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</row>
    <row r="140" spans="1:15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</row>
    <row r="141" spans="1:15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</row>
    <row r="142" spans="1:15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</row>
    <row r="143" spans="1:15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</row>
    <row r="144" spans="1:15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</row>
    <row r="145" spans="1:15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</row>
    <row r="146" spans="1:15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</row>
    <row r="147" spans="1:15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</row>
    <row r="148" spans="1:15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</row>
    <row r="149" spans="1:15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</row>
    <row r="150" spans="1:15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</row>
    <row r="151" spans="1:15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</row>
    <row r="152" spans="1:15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</row>
    <row r="153" spans="1:15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</row>
    <row r="154" spans="1:15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</row>
    <row r="155" spans="1:15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</row>
    <row r="156" spans="1:15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</row>
    <row r="157" spans="1:15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</row>
    <row r="158" spans="1:15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</row>
    <row r="159" spans="1:15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</row>
    <row r="160" spans="1:15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</row>
    <row r="161" spans="1:15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</row>
    <row r="162" spans="1:15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</row>
    <row r="163" spans="1:15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</row>
    <row r="164" spans="1:15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</row>
    <row r="165" spans="1:15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</row>
    <row r="166" spans="1:15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</row>
    <row r="167" spans="1:15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</row>
    <row r="168" spans="1:15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</row>
    <row r="169" spans="1:15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</row>
    <row r="170" spans="1:15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</row>
    <row r="171" spans="1:15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</row>
    <row r="172" spans="1:15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</row>
    <row r="173" spans="1:15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</row>
    <row r="174" spans="1:15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</row>
    <row r="175" spans="1:15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</row>
    <row r="176" spans="1:15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</row>
    <row r="177" spans="1:15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</row>
    <row r="178" spans="1:15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</row>
    <row r="179" spans="1:15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</row>
    <row r="180" spans="1:15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</row>
    <row r="181" spans="1:15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</row>
    <row r="182" spans="1:15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</row>
    <row r="183" spans="1:15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</row>
    <row r="184" spans="1:15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</row>
    <row r="185" spans="1:15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</row>
    <row r="186" spans="1:15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</row>
    <row r="187" spans="1:15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</row>
    <row r="188" spans="1:15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</row>
    <row r="189" spans="1:15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</row>
    <row r="190" spans="1:15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</row>
    <row r="191" spans="1:15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</row>
    <row r="192" spans="1:15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</row>
    <row r="193" spans="1:15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</row>
    <row r="194" spans="1:15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</row>
    <row r="195" spans="1:15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</row>
    <row r="196" spans="1:15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</row>
    <row r="197" spans="1:15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</row>
    <row r="198" spans="1:15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</row>
    <row r="199" spans="1:15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</row>
    <row r="200" spans="1:15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</row>
    <row r="201" spans="1:15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</row>
    <row r="202" spans="1:15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</row>
    <row r="203" spans="1:15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</row>
    <row r="204" spans="1:15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</row>
    <row r="205" spans="1:15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</row>
    <row r="206" spans="1:15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</row>
    <row r="207" spans="1:15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</row>
    <row r="208" spans="1:15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</row>
    <row r="209" spans="1:15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</row>
    <row r="210" spans="1:15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</row>
    <row r="211" spans="1:15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</row>
    <row r="212" spans="1:15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</row>
    <row r="213" spans="1:15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</row>
    <row r="214" spans="1:15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</row>
    <row r="215" spans="1:15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</row>
    <row r="216" spans="1:15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</row>
    <row r="217" spans="1:15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</row>
    <row r="218" spans="1:15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</row>
    <row r="219" spans="1:15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</row>
    <row r="220" spans="1:15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</row>
    <row r="221" spans="1:15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</row>
    <row r="222" spans="1:15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</row>
  </sheetData>
  <sheetProtection/>
  <mergeCells count="7">
    <mergeCell ref="A77:A88"/>
    <mergeCell ref="A53:A64"/>
    <mergeCell ref="A65:A76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6.140625" style="8" customWidth="1"/>
    <col min="2" max="2" width="7.57421875" style="8" customWidth="1"/>
    <col min="3" max="16384" width="11.421875" style="8" customWidth="1"/>
  </cols>
  <sheetData>
    <row r="1" ht="18">
      <c r="A1" s="19" t="s">
        <v>153</v>
      </c>
    </row>
    <row r="3" ht="15.75">
      <c r="A3" s="25" t="s">
        <v>84</v>
      </c>
    </row>
    <row r="4" spans="1:2" ht="12.75">
      <c r="A4" s="60" t="s">
        <v>85</v>
      </c>
      <c r="B4" s="99" t="s">
        <v>10</v>
      </c>
    </row>
    <row r="5" spans="1:2" ht="12.75">
      <c r="A5" s="102" t="s">
        <v>51</v>
      </c>
      <c r="B5" s="155">
        <v>5081</v>
      </c>
    </row>
    <row r="6" spans="1:2" ht="12.75">
      <c r="A6" s="102" t="s">
        <v>52</v>
      </c>
      <c r="B6" s="155">
        <v>243</v>
      </c>
    </row>
    <row r="7" spans="1:2" ht="12.75">
      <c r="A7" s="102" t="s">
        <v>53</v>
      </c>
      <c r="B7" s="155">
        <v>11958</v>
      </c>
    </row>
    <row r="8" spans="1:2" ht="12.75">
      <c r="A8" s="102" t="s">
        <v>82</v>
      </c>
      <c r="B8" s="155">
        <v>17766</v>
      </c>
    </row>
    <row r="9" spans="1:2" ht="14.25" customHeight="1">
      <c r="A9" s="102" t="s">
        <v>54</v>
      </c>
      <c r="B9" s="155">
        <v>8341</v>
      </c>
    </row>
    <row r="10" spans="1:2" ht="12.75">
      <c r="A10" s="102" t="s">
        <v>83</v>
      </c>
      <c r="B10" s="155">
        <v>207</v>
      </c>
    </row>
    <row r="11" spans="1:2" ht="12.75">
      <c r="A11" s="102" t="s">
        <v>55</v>
      </c>
      <c r="B11" s="155">
        <v>1562</v>
      </c>
    </row>
    <row r="12" spans="1:2" ht="12.75">
      <c r="A12" s="102" t="s">
        <v>56</v>
      </c>
      <c r="B12" s="155">
        <v>9844</v>
      </c>
    </row>
    <row r="13" spans="1:2" ht="12.75">
      <c r="A13" s="102" t="s">
        <v>150</v>
      </c>
      <c r="B13" s="155">
        <v>945</v>
      </c>
    </row>
    <row r="14" spans="1:2" ht="12.75">
      <c r="A14" s="102" t="s">
        <v>57</v>
      </c>
      <c r="B14" s="155">
        <v>642</v>
      </c>
    </row>
    <row r="15" spans="1:2" ht="12.75">
      <c r="A15" s="102" t="s">
        <v>58</v>
      </c>
      <c r="B15" s="155">
        <v>1079</v>
      </c>
    </row>
    <row r="16" spans="1:2" ht="12.75">
      <c r="A16" s="102" t="s">
        <v>145</v>
      </c>
      <c r="B16" s="155">
        <v>5175</v>
      </c>
    </row>
    <row r="17" spans="1:2" ht="12.75">
      <c r="A17" s="105" t="s">
        <v>2</v>
      </c>
      <c r="B17" s="107">
        <f>SUM(B5:B16)</f>
        <v>62843</v>
      </c>
    </row>
    <row r="21" spans="1:2" ht="12.75">
      <c r="A21" s="22"/>
      <c r="B21" s="160"/>
    </row>
    <row r="22" spans="1:2" ht="12.75">
      <c r="A22" s="22"/>
      <c r="B22" s="160"/>
    </row>
    <row r="23" spans="1:2" ht="12.75">
      <c r="A23" s="22"/>
      <c r="B23" s="160"/>
    </row>
    <row r="24" spans="1:2" ht="12.75">
      <c r="A24" s="22"/>
      <c r="B24" s="160"/>
    </row>
    <row r="25" spans="1:2" ht="12.75">
      <c r="A25" s="22"/>
      <c r="B25" s="160"/>
    </row>
    <row r="26" spans="1:2" ht="12.75">
      <c r="A26" s="22"/>
      <c r="B26" s="160"/>
    </row>
    <row r="27" spans="1:2" ht="12.75">
      <c r="A27" s="22"/>
      <c r="B27" s="160"/>
    </row>
    <row r="28" spans="1:2" ht="12.75">
      <c r="A28" s="22"/>
      <c r="B28" s="160"/>
    </row>
    <row r="29" spans="1:2" ht="12.75">
      <c r="A29" s="22"/>
      <c r="B29" s="160"/>
    </row>
    <row r="30" spans="1:2" ht="12.75">
      <c r="A30" s="22"/>
      <c r="B30" s="160"/>
    </row>
    <row r="31" spans="1:2" ht="12.75">
      <c r="A31" s="22"/>
      <c r="B31" s="160"/>
    </row>
    <row r="32" spans="1:2" ht="12.75">
      <c r="A32" s="22"/>
      <c r="B32" s="160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1.421875" style="8" customWidth="1"/>
    <col min="2" max="13" width="10.421875" style="5" customWidth="1"/>
    <col min="14" max="14" width="6.57421875" style="8" bestFit="1" customWidth="1"/>
    <col min="15" max="16384" width="11.421875" style="8" customWidth="1"/>
  </cols>
  <sheetData>
    <row r="1" ht="18">
      <c r="A1" s="19" t="s">
        <v>138</v>
      </c>
    </row>
    <row r="3" ht="12.75">
      <c r="A3" s="149">
        <v>2009</v>
      </c>
    </row>
    <row r="4" spans="1:14" ht="12.75">
      <c r="A4" s="100" t="s">
        <v>23</v>
      </c>
      <c r="B4" s="101" t="s">
        <v>24</v>
      </c>
      <c r="C4" s="101" t="s">
        <v>25</v>
      </c>
      <c r="D4" s="101" t="s">
        <v>26</v>
      </c>
      <c r="E4" s="101" t="s">
        <v>27</v>
      </c>
      <c r="F4" s="101" t="s">
        <v>28</v>
      </c>
      <c r="G4" s="101" t="s">
        <v>34</v>
      </c>
      <c r="H4" s="101" t="s">
        <v>35</v>
      </c>
      <c r="I4" s="101" t="s">
        <v>38</v>
      </c>
      <c r="J4" s="101" t="s">
        <v>39</v>
      </c>
      <c r="K4" s="101" t="s">
        <v>40</v>
      </c>
      <c r="L4" s="101" t="s">
        <v>48</v>
      </c>
      <c r="M4" s="101" t="s">
        <v>49</v>
      </c>
      <c r="N4" s="101" t="s">
        <v>2</v>
      </c>
    </row>
    <row r="5" spans="1:14" ht="12.75">
      <c r="A5" s="102" t="s">
        <v>17</v>
      </c>
      <c r="B5" s="184">
        <v>87</v>
      </c>
      <c r="C5" s="162">
        <v>75</v>
      </c>
      <c r="D5" s="104">
        <v>146</v>
      </c>
      <c r="E5" s="106">
        <v>93</v>
      </c>
      <c r="F5" s="106">
        <v>93</v>
      </c>
      <c r="G5" s="106">
        <v>140</v>
      </c>
      <c r="H5" s="106">
        <v>148</v>
      </c>
      <c r="I5" s="106"/>
      <c r="J5" s="106"/>
      <c r="K5" s="106"/>
      <c r="L5" s="108"/>
      <c r="M5" s="108"/>
      <c r="N5" s="106">
        <f>SUM(B5:M5)</f>
        <v>782</v>
      </c>
    </row>
    <row r="6" spans="1:14" ht="12.75">
      <c r="A6" s="102" t="s">
        <v>16</v>
      </c>
      <c r="B6" s="184">
        <v>134</v>
      </c>
      <c r="C6" s="162">
        <v>145</v>
      </c>
      <c r="D6" s="104">
        <v>130</v>
      </c>
      <c r="E6" s="106">
        <v>124</v>
      </c>
      <c r="F6" s="106">
        <v>149</v>
      </c>
      <c r="G6" s="106">
        <v>170</v>
      </c>
      <c r="H6" s="106">
        <v>89</v>
      </c>
      <c r="I6" s="106"/>
      <c r="J6" s="106"/>
      <c r="K6" s="106"/>
      <c r="L6" s="108"/>
      <c r="M6" s="108"/>
      <c r="N6" s="106">
        <f aca="true" t="shared" si="0" ref="N6:N14">SUM(B6:M6)</f>
        <v>941</v>
      </c>
    </row>
    <row r="7" spans="1:14" ht="12.75">
      <c r="A7" s="102" t="s">
        <v>22</v>
      </c>
      <c r="B7" s="8"/>
      <c r="C7" s="162">
        <v>1</v>
      </c>
      <c r="D7" s="104">
        <v>1</v>
      </c>
      <c r="E7" s="108"/>
      <c r="F7" s="108">
        <v>1</v>
      </c>
      <c r="G7" s="106"/>
      <c r="H7" s="108">
        <v>1</v>
      </c>
      <c r="I7" s="106"/>
      <c r="J7" s="108"/>
      <c r="K7" s="106"/>
      <c r="L7" s="108"/>
      <c r="M7" s="108"/>
      <c r="N7" s="106">
        <f t="shared" si="0"/>
        <v>4</v>
      </c>
    </row>
    <row r="8" spans="1:14" ht="12.75">
      <c r="A8" s="102" t="s">
        <v>15</v>
      </c>
      <c r="B8" s="185">
        <v>156</v>
      </c>
      <c r="C8" s="162">
        <v>172</v>
      </c>
      <c r="D8" s="104">
        <v>210</v>
      </c>
      <c r="E8" s="106">
        <v>173</v>
      </c>
      <c r="F8" s="106">
        <v>201</v>
      </c>
      <c r="G8" s="106">
        <v>154</v>
      </c>
      <c r="H8" s="106">
        <v>148</v>
      </c>
      <c r="I8" s="106"/>
      <c r="J8" s="106"/>
      <c r="K8" s="106"/>
      <c r="L8" s="108"/>
      <c r="M8" s="108"/>
      <c r="N8" s="106">
        <f t="shared" si="0"/>
        <v>1214</v>
      </c>
    </row>
    <row r="9" spans="1:14" ht="12.75">
      <c r="A9" s="102" t="s">
        <v>12</v>
      </c>
      <c r="B9" s="184">
        <v>948</v>
      </c>
      <c r="C9" s="162">
        <v>772</v>
      </c>
      <c r="D9" s="104">
        <v>769</v>
      </c>
      <c r="E9" s="106">
        <v>779</v>
      </c>
      <c r="F9" s="106">
        <v>1204</v>
      </c>
      <c r="G9" s="106">
        <v>855</v>
      </c>
      <c r="H9" s="106">
        <v>615</v>
      </c>
      <c r="I9" s="106"/>
      <c r="J9" s="106"/>
      <c r="K9" s="106"/>
      <c r="L9" s="108"/>
      <c r="M9" s="108"/>
      <c r="N9" s="106">
        <f t="shared" si="0"/>
        <v>5942</v>
      </c>
    </row>
    <row r="10" spans="1:14" ht="12.75">
      <c r="A10" s="102" t="s">
        <v>21</v>
      </c>
      <c r="B10" s="8"/>
      <c r="C10" s="162"/>
      <c r="D10" s="104"/>
      <c r="E10" s="108">
        <v>2</v>
      </c>
      <c r="F10" s="106"/>
      <c r="G10" s="108"/>
      <c r="H10" s="108">
        <v>1</v>
      </c>
      <c r="I10" s="106"/>
      <c r="J10" s="106"/>
      <c r="K10" s="108"/>
      <c r="L10" s="108"/>
      <c r="M10" s="108"/>
      <c r="N10" s="106">
        <f t="shared" si="0"/>
        <v>3</v>
      </c>
    </row>
    <row r="11" spans="1:14" ht="12.75">
      <c r="A11" s="102" t="s">
        <v>11</v>
      </c>
      <c r="B11" s="184">
        <v>2715</v>
      </c>
      <c r="C11" s="162">
        <v>2534</v>
      </c>
      <c r="D11" s="104">
        <v>2573</v>
      </c>
      <c r="E11" s="106">
        <v>2425</v>
      </c>
      <c r="F11" s="106">
        <v>3467</v>
      </c>
      <c r="G11" s="106">
        <v>2365</v>
      </c>
      <c r="H11" s="106">
        <v>1870</v>
      </c>
      <c r="I11" s="106"/>
      <c r="J11" s="106"/>
      <c r="K11" s="106"/>
      <c r="L11" s="108"/>
      <c r="M11" s="108"/>
      <c r="N11" s="106">
        <f t="shared" si="0"/>
        <v>17949</v>
      </c>
    </row>
    <row r="12" spans="1:14" ht="12.75">
      <c r="A12" s="102" t="s">
        <v>13</v>
      </c>
      <c r="B12" s="184">
        <v>269</v>
      </c>
      <c r="C12" s="162">
        <v>316</v>
      </c>
      <c r="D12" s="104">
        <v>287</v>
      </c>
      <c r="E12" s="106">
        <v>244</v>
      </c>
      <c r="F12" s="106">
        <v>333</v>
      </c>
      <c r="G12" s="106">
        <v>361</v>
      </c>
      <c r="H12" s="106">
        <v>278</v>
      </c>
      <c r="I12" s="106"/>
      <c r="J12" s="106"/>
      <c r="K12" s="106"/>
      <c r="L12" s="108"/>
      <c r="M12" s="108"/>
      <c r="N12" s="106">
        <f t="shared" si="0"/>
        <v>2088</v>
      </c>
    </row>
    <row r="13" spans="1:14" ht="12.75">
      <c r="A13" s="102" t="s">
        <v>14</v>
      </c>
      <c r="B13" s="184">
        <v>190</v>
      </c>
      <c r="C13" s="162">
        <v>155</v>
      </c>
      <c r="D13" s="104">
        <v>104</v>
      </c>
      <c r="E13" s="106">
        <v>166</v>
      </c>
      <c r="F13" s="106">
        <v>121</v>
      </c>
      <c r="G13" s="106">
        <v>125</v>
      </c>
      <c r="H13" s="106">
        <v>85</v>
      </c>
      <c r="I13" s="106"/>
      <c r="J13" s="106"/>
      <c r="K13" s="106"/>
      <c r="L13" s="108"/>
      <c r="M13" s="108"/>
      <c r="N13" s="106">
        <f t="shared" si="0"/>
        <v>946</v>
      </c>
    </row>
    <row r="14" spans="1:14" ht="12.75">
      <c r="A14" s="102" t="s">
        <v>20</v>
      </c>
      <c r="B14" s="184">
        <v>5</v>
      </c>
      <c r="C14" s="162">
        <v>1</v>
      </c>
      <c r="D14" s="104">
        <v>2</v>
      </c>
      <c r="E14" s="106">
        <v>4</v>
      </c>
      <c r="F14" s="106">
        <v>2</v>
      </c>
      <c r="G14" s="106">
        <v>8</v>
      </c>
      <c r="H14" s="106">
        <v>4</v>
      </c>
      <c r="I14" s="106"/>
      <c r="J14" s="106"/>
      <c r="K14" s="106"/>
      <c r="L14" s="108"/>
      <c r="M14" s="108"/>
      <c r="N14" s="106">
        <f t="shared" si="0"/>
        <v>26</v>
      </c>
    </row>
    <row r="15" spans="1:14" ht="12.75">
      <c r="A15" s="102" t="s">
        <v>18</v>
      </c>
      <c r="B15" s="184">
        <v>30</v>
      </c>
      <c r="C15" s="162">
        <v>37</v>
      </c>
      <c r="D15" s="104">
        <v>42</v>
      </c>
      <c r="E15" s="106">
        <v>42</v>
      </c>
      <c r="F15" s="106">
        <v>45</v>
      </c>
      <c r="G15" s="106">
        <v>33</v>
      </c>
      <c r="H15" s="106">
        <v>27</v>
      </c>
      <c r="I15" s="106"/>
      <c r="J15" s="106"/>
      <c r="K15" s="106"/>
      <c r="L15" s="108"/>
      <c r="M15" s="108"/>
      <c r="N15" s="106">
        <f>SUM(B15:M15)</f>
        <v>256</v>
      </c>
    </row>
    <row r="16" spans="1:14" ht="12.75">
      <c r="A16" s="102" t="s">
        <v>19</v>
      </c>
      <c r="B16" s="184">
        <v>48</v>
      </c>
      <c r="C16" s="196">
        <v>45</v>
      </c>
      <c r="D16" s="26">
        <v>43</v>
      </c>
      <c r="E16" s="106">
        <v>58</v>
      </c>
      <c r="F16" s="106">
        <v>125</v>
      </c>
      <c r="G16" s="106">
        <v>53</v>
      </c>
      <c r="H16" s="106">
        <v>74</v>
      </c>
      <c r="I16" s="106"/>
      <c r="J16" s="106"/>
      <c r="K16" s="106"/>
      <c r="L16" s="108"/>
      <c r="M16" s="108"/>
      <c r="N16" s="106">
        <f>SUM(B16:M16)</f>
        <v>446</v>
      </c>
    </row>
    <row r="17" spans="1:14" ht="12.75">
      <c r="A17" s="105" t="s">
        <v>2</v>
      </c>
      <c r="B17" s="107">
        <f>SUM(B5:B16)</f>
        <v>4582</v>
      </c>
      <c r="C17" s="107">
        <f aca="true" t="shared" si="1" ref="C17:N17">SUM(C5:C16)</f>
        <v>4253</v>
      </c>
      <c r="D17" s="107">
        <f t="shared" si="1"/>
        <v>4307</v>
      </c>
      <c r="E17" s="107">
        <f t="shared" si="1"/>
        <v>4110</v>
      </c>
      <c r="F17" s="107">
        <f t="shared" si="1"/>
        <v>5741</v>
      </c>
      <c r="G17" s="107">
        <f t="shared" si="1"/>
        <v>4264</v>
      </c>
      <c r="H17" s="107">
        <f t="shared" si="1"/>
        <v>3340</v>
      </c>
      <c r="I17" s="107">
        <f t="shared" si="1"/>
        <v>0</v>
      </c>
      <c r="J17" s="107">
        <f t="shared" si="1"/>
        <v>0</v>
      </c>
      <c r="K17" s="107">
        <f t="shared" si="1"/>
        <v>0</v>
      </c>
      <c r="L17" s="107">
        <f t="shared" si="1"/>
        <v>0</v>
      </c>
      <c r="M17" s="107">
        <f t="shared" si="1"/>
        <v>0</v>
      </c>
      <c r="N17" s="107">
        <f t="shared" si="1"/>
        <v>30597</v>
      </c>
    </row>
    <row r="18" spans="1:14" ht="12.75">
      <c r="A18" s="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</row>
    <row r="19" ht="12.75">
      <c r="A19" s="149">
        <v>2008</v>
      </c>
    </row>
    <row r="20" spans="1:14" ht="12.75">
      <c r="A20" s="100" t="s">
        <v>23</v>
      </c>
      <c r="B20" s="101" t="s">
        <v>24</v>
      </c>
      <c r="C20" s="101" t="s">
        <v>25</v>
      </c>
      <c r="D20" s="101" t="s">
        <v>26</v>
      </c>
      <c r="E20" s="101" t="s">
        <v>27</v>
      </c>
      <c r="F20" s="101" t="s">
        <v>28</v>
      </c>
      <c r="G20" s="101" t="s">
        <v>34</v>
      </c>
      <c r="H20" s="101" t="s">
        <v>35</v>
      </c>
      <c r="I20" s="101" t="s">
        <v>38</v>
      </c>
      <c r="J20" s="101" t="s">
        <v>39</v>
      </c>
      <c r="K20" s="101" t="s">
        <v>40</v>
      </c>
      <c r="L20" s="101" t="s">
        <v>48</v>
      </c>
      <c r="M20" s="101" t="s">
        <v>49</v>
      </c>
      <c r="N20" s="101" t="s">
        <v>2</v>
      </c>
    </row>
    <row r="21" spans="1:14" ht="12.75">
      <c r="A21" s="102" t="s">
        <v>17</v>
      </c>
      <c r="B21" s="106">
        <v>91</v>
      </c>
      <c r="C21" s="106">
        <v>53</v>
      </c>
      <c r="D21" s="106">
        <v>53</v>
      </c>
      <c r="E21" s="106">
        <v>100</v>
      </c>
      <c r="F21" s="106">
        <v>82</v>
      </c>
      <c r="G21" s="106">
        <v>123</v>
      </c>
      <c r="H21" s="106">
        <v>108</v>
      </c>
      <c r="I21" s="106">
        <v>85</v>
      </c>
      <c r="J21" s="106">
        <v>143</v>
      </c>
      <c r="K21" s="106">
        <v>97</v>
      </c>
      <c r="L21" s="108">
        <v>63</v>
      </c>
      <c r="M21" s="108">
        <v>81</v>
      </c>
      <c r="N21" s="106">
        <f>SUM(B21:M21)</f>
        <v>1079</v>
      </c>
    </row>
    <row r="22" spans="1:14" ht="12.75">
      <c r="A22" s="102" t="s">
        <v>16</v>
      </c>
      <c r="B22" s="106">
        <v>138</v>
      </c>
      <c r="C22" s="106">
        <v>114</v>
      </c>
      <c r="D22" s="106">
        <v>127</v>
      </c>
      <c r="E22" s="106">
        <v>161</v>
      </c>
      <c r="F22" s="106">
        <v>155</v>
      </c>
      <c r="G22" s="106">
        <v>247</v>
      </c>
      <c r="H22" s="106">
        <v>188</v>
      </c>
      <c r="I22" s="106">
        <v>176</v>
      </c>
      <c r="J22" s="106">
        <v>211</v>
      </c>
      <c r="K22" s="106">
        <v>219</v>
      </c>
      <c r="L22" s="108">
        <v>140</v>
      </c>
      <c r="M22" s="108">
        <v>134</v>
      </c>
      <c r="N22" s="106">
        <f aca="true" t="shared" si="2" ref="N22:N33">SUM(B22:M22)</f>
        <v>2010</v>
      </c>
    </row>
    <row r="23" spans="1:14" ht="12.75">
      <c r="A23" s="102" t="s">
        <v>22</v>
      </c>
      <c r="B23" s="108"/>
      <c r="C23" s="108"/>
      <c r="D23" s="108"/>
      <c r="E23" s="108"/>
      <c r="F23" s="108"/>
      <c r="G23" s="106">
        <v>1</v>
      </c>
      <c r="H23" s="108"/>
      <c r="I23" s="106">
        <v>1</v>
      </c>
      <c r="J23" s="108"/>
      <c r="K23" s="106">
        <v>1</v>
      </c>
      <c r="L23" s="108"/>
      <c r="M23" s="108">
        <v>2</v>
      </c>
      <c r="N23" s="106">
        <f t="shared" si="2"/>
        <v>5</v>
      </c>
    </row>
    <row r="24" spans="1:14" ht="12.75">
      <c r="A24" s="102" t="s">
        <v>15</v>
      </c>
      <c r="B24" s="106">
        <v>152</v>
      </c>
      <c r="C24" s="106">
        <v>169</v>
      </c>
      <c r="D24" s="106">
        <v>139</v>
      </c>
      <c r="E24" s="106">
        <v>168</v>
      </c>
      <c r="F24" s="106">
        <v>166</v>
      </c>
      <c r="G24" s="106">
        <v>256</v>
      </c>
      <c r="H24" s="106">
        <v>370</v>
      </c>
      <c r="I24" s="106">
        <v>217</v>
      </c>
      <c r="J24" s="106">
        <v>309</v>
      </c>
      <c r="K24" s="106">
        <v>185</v>
      </c>
      <c r="L24" s="108">
        <v>182</v>
      </c>
      <c r="M24" s="108">
        <v>134</v>
      </c>
      <c r="N24" s="106">
        <f t="shared" si="2"/>
        <v>2447</v>
      </c>
    </row>
    <row r="25" spans="1:14" ht="12.75">
      <c r="A25" s="102" t="s">
        <v>12</v>
      </c>
      <c r="B25" s="106">
        <v>922</v>
      </c>
      <c r="C25" s="106">
        <v>915</v>
      </c>
      <c r="D25" s="106">
        <v>778</v>
      </c>
      <c r="E25" s="106">
        <v>1295</v>
      </c>
      <c r="F25" s="106">
        <v>1177</v>
      </c>
      <c r="G25" s="106">
        <v>1552</v>
      </c>
      <c r="H25" s="106">
        <v>1821</v>
      </c>
      <c r="I25" s="106">
        <v>990</v>
      </c>
      <c r="J25" s="106">
        <v>1300</v>
      </c>
      <c r="K25" s="106">
        <v>1199</v>
      </c>
      <c r="L25" s="108">
        <v>757</v>
      </c>
      <c r="M25" s="108">
        <v>689</v>
      </c>
      <c r="N25" s="106">
        <f t="shared" si="2"/>
        <v>13395</v>
      </c>
    </row>
    <row r="26" spans="1:14" ht="12.75">
      <c r="A26" s="102" t="s">
        <v>21</v>
      </c>
      <c r="B26" s="106">
        <v>1</v>
      </c>
      <c r="C26" s="106">
        <v>1</v>
      </c>
      <c r="D26" s="108"/>
      <c r="E26" s="108"/>
      <c r="F26" s="106">
        <v>1</v>
      </c>
      <c r="G26" s="108"/>
      <c r="H26" s="108"/>
      <c r="I26" s="106">
        <v>1</v>
      </c>
      <c r="J26" s="106">
        <v>3</v>
      </c>
      <c r="K26" s="108"/>
      <c r="L26" s="108"/>
      <c r="M26" s="108">
        <v>1</v>
      </c>
      <c r="N26" s="106">
        <f t="shared" si="2"/>
        <v>8</v>
      </c>
    </row>
    <row r="27" spans="1:14" ht="12.75">
      <c r="A27" s="102" t="s">
        <v>11</v>
      </c>
      <c r="B27" s="106">
        <v>3657</v>
      </c>
      <c r="C27" s="106">
        <v>3963</v>
      </c>
      <c r="D27" s="106">
        <v>2986</v>
      </c>
      <c r="E27" s="106">
        <v>4843</v>
      </c>
      <c r="F27" s="106">
        <v>4448</v>
      </c>
      <c r="G27" s="106">
        <v>6557</v>
      </c>
      <c r="H27" s="106">
        <v>7547</v>
      </c>
      <c r="I27" s="106">
        <v>4272</v>
      </c>
      <c r="J27" s="106">
        <v>4640</v>
      </c>
      <c r="K27" s="106">
        <v>3996</v>
      </c>
      <c r="L27" s="108">
        <v>2614</v>
      </c>
      <c r="M27" s="108">
        <v>2703</v>
      </c>
      <c r="N27" s="106">
        <f t="shared" si="2"/>
        <v>52226</v>
      </c>
    </row>
    <row r="28" spans="1:14" ht="12.75">
      <c r="A28" s="102" t="s">
        <v>13</v>
      </c>
      <c r="B28" s="106">
        <v>148</v>
      </c>
      <c r="C28" s="106">
        <v>222</v>
      </c>
      <c r="D28" s="106">
        <v>170</v>
      </c>
      <c r="E28" s="106">
        <v>246</v>
      </c>
      <c r="F28" s="106">
        <v>220</v>
      </c>
      <c r="G28" s="106">
        <v>351</v>
      </c>
      <c r="H28" s="106">
        <v>258</v>
      </c>
      <c r="I28" s="106">
        <v>281</v>
      </c>
      <c r="J28" s="106">
        <v>322</v>
      </c>
      <c r="K28" s="106">
        <v>366</v>
      </c>
      <c r="L28" s="108">
        <v>327</v>
      </c>
      <c r="M28" s="108">
        <v>332</v>
      </c>
      <c r="N28" s="106">
        <f t="shared" si="2"/>
        <v>3243</v>
      </c>
    </row>
    <row r="29" spans="1:14" ht="12.75">
      <c r="A29" s="102" t="s">
        <v>14</v>
      </c>
      <c r="B29" s="106">
        <v>195</v>
      </c>
      <c r="C29" s="106">
        <v>146</v>
      </c>
      <c r="D29" s="106">
        <v>153</v>
      </c>
      <c r="E29" s="106">
        <v>241</v>
      </c>
      <c r="F29" s="106">
        <v>188</v>
      </c>
      <c r="G29" s="106">
        <v>311</v>
      </c>
      <c r="H29" s="106">
        <v>360</v>
      </c>
      <c r="I29" s="106">
        <v>271</v>
      </c>
      <c r="J29" s="106">
        <v>355</v>
      </c>
      <c r="K29" s="106">
        <v>236</v>
      </c>
      <c r="L29" s="108">
        <v>152</v>
      </c>
      <c r="M29" s="108">
        <v>148</v>
      </c>
      <c r="N29" s="106">
        <f t="shared" si="2"/>
        <v>2756</v>
      </c>
    </row>
    <row r="30" spans="1:14" ht="12.75">
      <c r="A30" s="102" t="s">
        <v>20</v>
      </c>
      <c r="B30" s="106">
        <v>1</v>
      </c>
      <c r="C30" s="106">
        <v>3</v>
      </c>
      <c r="D30" s="106">
        <v>6</v>
      </c>
      <c r="E30" s="106">
        <v>9</v>
      </c>
      <c r="F30" s="106">
        <v>5</v>
      </c>
      <c r="G30" s="106">
        <v>7</v>
      </c>
      <c r="H30" s="106">
        <v>6</v>
      </c>
      <c r="I30" s="106">
        <v>6</v>
      </c>
      <c r="J30" s="106">
        <v>13</v>
      </c>
      <c r="K30" s="106">
        <v>7</v>
      </c>
      <c r="L30" s="108">
        <v>5</v>
      </c>
      <c r="M30" s="108">
        <v>5</v>
      </c>
      <c r="N30" s="106">
        <f t="shared" si="2"/>
        <v>73</v>
      </c>
    </row>
    <row r="31" spans="1:14" ht="12.75">
      <c r="A31" s="102" t="s">
        <v>18</v>
      </c>
      <c r="B31" s="106">
        <v>28</v>
      </c>
      <c r="C31" s="106">
        <v>36</v>
      </c>
      <c r="D31" s="106">
        <v>35</v>
      </c>
      <c r="E31" s="106">
        <v>52</v>
      </c>
      <c r="F31" s="106">
        <v>51</v>
      </c>
      <c r="G31" s="106">
        <v>102</v>
      </c>
      <c r="H31" s="106">
        <v>168</v>
      </c>
      <c r="I31" s="106">
        <v>68</v>
      </c>
      <c r="J31" s="106">
        <v>101</v>
      </c>
      <c r="K31" s="106">
        <v>64</v>
      </c>
      <c r="L31" s="108">
        <v>31</v>
      </c>
      <c r="M31" s="108">
        <v>60</v>
      </c>
      <c r="N31" s="106">
        <f t="shared" si="2"/>
        <v>796</v>
      </c>
    </row>
    <row r="32" spans="1:14" ht="12.75">
      <c r="A32" s="102" t="s">
        <v>19</v>
      </c>
      <c r="B32" s="106">
        <v>63</v>
      </c>
      <c r="C32" s="106">
        <v>58</v>
      </c>
      <c r="D32" s="106">
        <v>60</v>
      </c>
      <c r="E32" s="106">
        <v>86</v>
      </c>
      <c r="F32" s="106">
        <v>77</v>
      </c>
      <c r="G32" s="106">
        <v>56</v>
      </c>
      <c r="H32" s="106">
        <v>89</v>
      </c>
      <c r="I32" s="106">
        <v>64</v>
      </c>
      <c r="J32" s="106">
        <v>64</v>
      </c>
      <c r="K32" s="106">
        <v>73</v>
      </c>
      <c r="L32" s="108">
        <v>59</v>
      </c>
      <c r="M32" s="108">
        <v>154</v>
      </c>
      <c r="N32" s="106">
        <f t="shared" si="2"/>
        <v>903</v>
      </c>
    </row>
    <row r="33" spans="1:14" ht="12.75">
      <c r="A33" s="105" t="s">
        <v>2</v>
      </c>
      <c r="B33" s="107">
        <f>SUM(B21:B32)</f>
        <v>5396</v>
      </c>
      <c r="C33" s="107">
        <f aca="true" t="shared" si="3" ref="C33:M33">SUM(C21:C32)</f>
        <v>5680</v>
      </c>
      <c r="D33" s="107">
        <f t="shared" si="3"/>
        <v>4507</v>
      </c>
      <c r="E33" s="107">
        <f t="shared" si="3"/>
        <v>7201</v>
      </c>
      <c r="F33" s="107">
        <f t="shared" si="3"/>
        <v>6570</v>
      </c>
      <c r="G33" s="107">
        <f t="shared" si="3"/>
        <v>9563</v>
      </c>
      <c r="H33" s="107">
        <f t="shared" si="3"/>
        <v>10915</v>
      </c>
      <c r="I33" s="107">
        <f t="shared" si="3"/>
        <v>6432</v>
      </c>
      <c r="J33" s="107">
        <f t="shared" si="3"/>
        <v>7461</v>
      </c>
      <c r="K33" s="107">
        <f t="shared" si="3"/>
        <v>6443</v>
      </c>
      <c r="L33" s="107">
        <f t="shared" si="3"/>
        <v>4330</v>
      </c>
      <c r="M33" s="107">
        <f t="shared" si="3"/>
        <v>4443</v>
      </c>
      <c r="N33" s="146">
        <f t="shared" si="2"/>
        <v>78941</v>
      </c>
    </row>
    <row r="34" spans="1:14" ht="12.75">
      <c r="A34" s="2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8"/>
    </row>
    <row r="35" ht="12.75">
      <c r="A35" s="149">
        <v>2007</v>
      </c>
    </row>
    <row r="36" spans="1:14" ht="12.75">
      <c r="A36" s="100" t="s">
        <v>23</v>
      </c>
      <c r="B36" s="101" t="s">
        <v>24</v>
      </c>
      <c r="C36" s="101" t="s">
        <v>25</v>
      </c>
      <c r="D36" s="101" t="s">
        <v>26</v>
      </c>
      <c r="E36" s="101" t="s">
        <v>27</v>
      </c>
      <c r="F36" s="101" t="s">
        <v>28</v>
      </c>
      <c r="G36" s="101" t="s">
        <v>34</v>
      </c>
      <c r="H36" s="101" t="s">
        <v>35</v>
      </c>
      <c r="I36" s="101" t="s">
        <v>38</v>
      </c>
      <c r="J36" s="101" t="s">
        <v>39</v>
      </c>
      <c r="K36" s="101" t="s">
        <v>40</v>
      </c>
      <c r="L36" s="101" t="s">
        <v>48</v>
      </c>
      <c r="M36" s="101" t="s">
        <v>49</v>
      </c>
      <c r="N36" s="101" t="s">
        <v>2</v>
      </c>
    </row>
    <row r="37" spans="1:14" ht="12.75">
      <c r="A37" s="104" t="s">
        <v>17</v>
      </c>
      <c r="B37" s="108">
        <v>1</v>
      </c>
      <c r="C37" s="108"/>
      <c r="D37" s="108"/>
      <c r="E37" s="108"/>
      <c r="F37" s="108"/>
      <c r="G37" s="108">
        <v>1</v>
      </c>
      <c r="H37" s="108">
        <v>1</v>
      </c>
      <c r="I37" s="108">
        <v>106</v>
      </c>
      <c r="J37" s="108">
        <v>83</v>
      </c>
      <c r="K37" s="108">
        <v>100</v>
      </c>
      <c r="L37" s="108">
        <v>81</v>
      </c>
      <c r="M37" s="108">
        <v>41</v>
      </c>
      <c r="N37" s="108">
        <v>414</v>
      </c>
    </row>
    <row r="38" spans="1:14" ht="12.75">
      <c r="A38" s="104" t="s">
        <v>16</v>
      </c>
      <c r="B38" s="108">
        <v>121</v>
      </c>
      <c r="C38" s="108">
        <v>95</v>
      </c>
      <c r="D38" s="108">
        <v>122</v>
      </c>
      <c r="E38" s="108">
        <v>110</v>
      </c>
      <c r="F38" s="108">
        <v>163</v>
      </c>
      <c r="G38" s="108">
        <v>145</v>
      </c>
      <c r="H38" s="108">
        <v>185</v>
      </c>
      <c r="I38" s="108">
        <v>162</v>
      </c>
      <c r="J38" s="108">
        <v>123</v>
      </c>
      <c r="K38" s="108">
        <v>187</v>
      </c>
      <c r="L38" s="108">
        <v>171</v>
      </c>
      <c r="M38" s="108">
        <v>120</v>
      </c>
      <c r="N38" s="108">
        <v>1704</v>
      </c>
    </row>
    <row r="39" spans="1:14" ht="12.75">
      <c r="A39" s="104" t="s">
        <v>22</v>
      </c>
      <c r="B39" s="108"/>
      <c r="C39" s="108"/>
      <c r="D39" s="108">
        <v>1</v>
      </c>
      <c r="E39" s="108"/>
      <c r="F39" s="108"/>
      <c r="G39" s="108"/>
      <c r="H39" s="108"/>
      <c r="I39" s="108"/>
      <c r="J39" s="108">
        <v>1</v>
      </c>
      <c r="K39" s="108">
        <v>2</v>
      </c>
      <c r="L39" s="108">
        <v>1</v>
      </c>
      <c r="M39" s="108">
        <v>1</v>
      </c>
      <c r="N39" s="108">
        <v>6</v>
      </c>
    </row>
    <row r="40" spans="1:14" ht="12.75">
      <c r="A40" s="104" t="s">
        <v>15</v>
      </c>
      <c r="B40" s="108">
        <v>172</v>
      </c>
      <c r="C40" s="108">
        <v>107</v>
      </c>
      <c r="D40" s="108">
        <v>138</v>
      </c>
      <c r="E40" s="108">
        <v>148</v>
      </c>
      <c r="F40" s="108">
        <v>205</v>
      </c>
      <c r="G40" s="108">
        <v>282</v>
      </c>
      <c r="H40" s="108">
        <v>305</v>
      </c>
      <c r="I40" s="108">
        <v>180</v>
      </c>
      <c r="J40" s="108">
        <v>150</v>
      </c>
      <c r="K40" s="108">
        <v>218</v>
      </c>
      <c r="L40" s="108">
        <v>214</v>
      </c>
      <c r="M40" s="108">
        <v>106</v>
      </c>
      <c r="N40" s="108">
        <v>2225</v>
      </c>
    </row>
    <row r="41" spans="1:14" ht="12.75">
      <c r="A41" s="104" t="s">
        <v>12</v>
      </c>
      <c r="B41" s="108">
        <v>806</v>
      </c>
      <c r="C41" s="108">
        <v>762</v>
      </c>
      <c r="D41" s="108">
        <v>956</v>
      </c>
      <c r="E41" s="108">
        <v>1030</v>
      </c>
      <c r="F41" s="108">
        <v>1515</v>
      </c>
      <c r="G41" s="108">
        <v>1773</v>
      </c>
      <c r="H41" s="108">
        <v>1605</v>
      </c>
      <c r="I41" s="108">
        <v>1164</v>
      </c>
      <c r="J41" s="108">
        <v>1027</v>
      </c>
      <c r="K41" s="108">
        <v>1204</v>
      </c>
      <c r="L41" s="108">
        <v>1080</v>
      </c>
      <c r="M41" s="108">
        <v>657</v>
      </c>
      <c r="N41" s="108">
        <v>13579</v>
      </c>
    </row>
    <row r="42" spans="1:14" ht="12.75">
      <c r="A42" s="104" t="s">
        <v>21</v>
      </c>
      <c r="B42" s="108"/>
      <c r="C42" s="108"/>
      <c r="D42" s="108">
        <v>1</v>
      </c>
      <c r="E42" s="108"/>
      <c r="F42" s="108">
        <v>2</v>
      </c>
      <c r="G42" s="108"/>
      <c r="H42" s="108">
        <v>2</v>
      </c>
      <c r="I42" s="108">
        <v>3</v>
      </c>
      <c r="J42" s="108"/>
      <c r="K42" s="108"/>
      <c r="L42" s="108"/>
      <c r="M42" s="108">
        <v>2</v>
      </c>
      <c r="N42" s="108">
        <v>10</v>
      </c>
    </row>
    <row r="43" spans="1:14" ht="12.75">
      <c r="A43" s="104" t="s">
        <v>11</v>
      </c>
      <c r="B43" s="108">
        <v>2908</v>
      </c>
      <c r="C43" s="108">
        <v>3027</v>
      </c>
      <c r="D43" s="108">
        <v>3313</v>
      </c>
      <c r="E43" s="108">
        <v>3774</v>
      </c>
      <c r="F43" s="108">
        <v>5528</v>
      </c>
      <c r="G43" s="108">
        <v>6954</v>
      </c>
      <c r="H43" s="108">
        <v>7455</v>
      </c>
      <c r="I43" s="108">
        <v>5111</v>
      </c>
      <c r="J43" s="108">
        <v>4367</v>
      </c>
      <c r="K43" s="108">
        <v>4440</v>
      </c>
      <c r="L43" s="108">
        <v>3652</v>
      </c>
      <c r="M43" s="108">
        <v>2382</v>
      </c>
      <c r="N43" s="108">
        <v>52911</v>
      </c>
    </row>
    <row r="44" spans="1:14" ht="12.75">
      <c r="A44" s="104" t="s">
        <v>13</v>
      </c>
      <c r="B44" s="108">
        <v>2</v>
      </c>
      <c r="C44" s="108"/>
      <c r="D44" s="108"/>
      <c r="E44" s="108"/>
      <c r="F44" s="108">
        <v>5</v>
      </c>
      <c r="G44" s="108"/>
      <c r="H44" s="108">
        <v>1</v>
      </c>
      <c r="I44" s="108">
        <v>224</v>
      </c>
      <c r="J44" s="108">
        <v>264</v>
      </c>
      <c r="K44" s="108">
        <v>296</v>
      </c>
      <c r="L44" s="108">
        <v>261</v>
      </c>
      <c r="M44" s="108">
        <v>225</v>
      </c>
      <c r="N44" s="108">
        <v>1278</v>
      </c>
    </row>
    <row r="45" spans="1:14" ht="12.75">
      <c r="A45" s="104" t="s">
        <v>14</v>
      </c>
      <c r="B45" s="108">
        <v>109</v>
      </c>
      <c r="C45" s="108">
        <v>92</v>
      </c>
      <c r="D45" s="108">
        <v>125</v>
      </c>
      <c r="E45" s="108">
        <v>206</v>
      </c>
      <c r="F45" s="108">
        <v>244</v>
      </c>
      <c r="G45" s="108">
        <v>285</v>
      </c>
      <c r="H45" s="108">
        <v>305</v>
      </c>
      <c r="I45" s="108">
        <v>305</v>
      </c>
      <c r="J45" s="108">
        <v>213</v>
      </c>
      <c r="K45" s="108">
        <v>207</v>
      </c>
      <c r="L45" s="108">
        <v>153</v>
      </c>
      <c r="M45" s="108">
        <v>158</v>
      </c>
      <c r="N45" s="108">
        <v>2402</v>
      </c>
    </row>
    <row r="46" spans="1:14" ht="12.75">
      <c r="A46" s="104" t="s">
        <v>20</v>
      </c>
      <c r="B46" s="108">
        <v>1</v>
      </c>
      <c r="C46" s="108">
        <v>3</v>
      </c>
      <c r="D46" s="108">
        <v>4</v>
      </c>
      <c r="E46" s="108">
        <v>2</v>
      </c>
      <c r="F46" s="108">
        <v>5</v>
      </c>
      <c r="G46" s="108">
        <v>8</v>
      </c>
      <c r="H46" s="108">
        <v>5</v>
      </c>
      <c r="I46" s="108">
        <v>2</v>
      </c>
      <c r="J46" s="108">
        <v>6</v>
      </c>
      <c r="K46" s="108">
        <v>4</v>
      </c>
      <c r="L46" s="108">
        <v>7</v>
      </c>
      <c r="M46" s="108">
        <v>3</v>
      </c>
      <c r="N46" s="108">
        <v>50</v>
      </c>
    </row>
    <row r="47" spans="1:14" ht="12.75">
      <c r="A47" s="104" t="s">
        <v>18</v>
      </c>
      <c r="B47" s="108">
        <v>33</v>
      </c>
      <c r="C47" s="108">
        <v>21</v>
      </c>
      <c r="D47" s="108">
        <v>26</v>
      </c>
      <c r="E47" s="108">
        <v>67</v>
      </c>
      <c r="F47" s="108">
        <v>44</v>
      </c>
      <c r="G47" s="108">
        <v>98</v>
      </c>
      <c r="H47" s="108">
        <v>125</v>
      </c>
      <c r="I47" s="108">
        <v>72</v>
      </c>
      <c r="J47" s="108">
        <v>53</v>
      </c>
      <c r="K47" s="108">
        <v>51</v>
      </c>
      <c r="L47" s="108">
        <v>40</v>
      </c>
      <c r="M47" s="108">
        <v>21</v>
      </c>
      <c r="N47" s="108">
        <v>651</v>
      </c>
    </row>
    <row r="48" spans="1:14" ht="12.75">
      <c r="A48" s="104" t="s">
        <v>19</v>
      </c>
      <c r="B48" s="108">
        <v>39</v>
      </c>
      <c r="C48" s="108">
        <v>19</v>
      </c>
      <c r="D48" s="108">
        <v>38</v>
      </c>
      <c r="E48" s="108">
        <v>52</v>
      </c>
      <c r="F48" s="108">
        <v>47</v>
      </c>
      <c r="G48" s="108">
        <v>64</v>
      </c>
      <c r="H48" s="108">
        <v>68</v>
      </c>
      <c r="I48" s="108">
        <v>73</v>
      </c>
      <c r="J48" s="108">
        <v>92</v>
      </c>
      <c r="K48" s="108">
        <v>62</v>
      </c>
      <c r="L48" s="108">
        <v>70</v>
      </c>
      <c r="M48" s="108">
        <v>26</v>
      </c>
      <c r="N48" s="108">
        <v>650</v>
      </c>
    </row>
    <row r="49" spans="1:14" ht="12.75">
      <c r="A49" s="100" t="s">
        <v>2</v>
      </c>
      <c r="B49" s="107">
        <f>SUM(B37:B48)</f>
        <v>4192</v>
      </c>
      <c r="C49" s="107">
        <f aca="true" t="shared" si="4" ref="C49:M49">SUM(C37:C48)</f>
        <v>4126</v>
      </c>
      <c r="D49" s="107">
        <f t="shared" si="4"/>
        <v>4724</v>
      </c>
      <c r="E49" s="107">
        <f t="shared" si="4"/>
        <v>5389</v>
      </c>
      <c r="F49" s="107">
        <f t="shared" si="4"/>
        <v>7758</v>
      </c>
      <c r="G49" s="107">
        <f t="shared" si="4"/>
        <v>9610</v>
      </c>
      <c r="H49" s="107">
        <f t="shared" si="4"/>
        <v>10057</v>
      </c>
      <c r="I49" s="107">
        <f t="shared" si="4"/>
        <v>7402</v>
      </c>
      <c r="J49" s="107">
        <f t="shared" si="4"/>
        <v>6379</v>
      </c>
      <c r="K49" s="107">
        <f t="shared" si="4"/>
        <v>6771</v>
      </c>
      <c r="L49" s="107">
        <f t="shared" si="4"/>
        <v>5730</v>
      </c>
      <c r="M49" s="107">
        <f t="shared" si="4"/>
        <v>3742</v>
      </c>
      <c r="N49" s="107">
        <f>SUM(N37:N48)</f>
        <v>75880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6384" width="11.421875" style="8" customWidth="1"/>
  </cols>
  <sheetData>
    <row r="1" ht="18">
      <c r="A1" s="85" t="s">
        <v>139</v>
      </c>
    </row>
    <row r="2" ht="18">
      <c r="A2" s="85"/>
    </row>
    <row r="3" ht="12.75">
      <c r="A3" s="149">
        <v>2009</v>
      </c>
    </row>
    <row r="4" spans="1:14" ht="12.75">
      <c r="A4" s="100" t="s">
        <v>33</v>
      </c>
      <c r="B4" s="101" t="s">
        <v>24</v>
      </c>
      <c r="C4" s="101" t="s">
        <v>25</v>
      </c>
      <c r="D4" s="101" t="s">
        <v>26</v>
      </c>
      <c r="E4" s="101" t="s">
        <v>27</v>
      </c>
      <c r="F4" s="101" t="s">
        <v>28</v>
      </c>
      <c r="G4" s="101" t="s">
        <v>34</v>
      </c>
      <c r="H4" s="101" t="s">
        <v>35</v>
      </c>
      <c r="I4" s="101" t="s">
        <v>38</v>
      </c>
      <c r="J4" s="101" t="s">
        <v>39</v>
      </c>
      <c r="K4" s="101" t="s">
        <v>40</v>
      </c>
      <c r="L4" s="101" t="s">
        <v>48</v>
      </c>
      <c r="M4" s="101" t="s">
        <v>49</v>
      </c>
      <c r="N4" s="101" t="s">
        <v>2</v>
      </c>
    </row>
    <row r="5" spans="1:14" ht="12.75">
      <c r="A5" s="102" t="s">
        <v>29</v>
      </c>
      <c r="B5" s="162">
        <v>1217</v>
      </c>
      <c r="C5" s="162">
        <v>1124</v>
      </c>
      <c r="D5" s="104">
        <v>1057</v>
      </c>
      <c r="E5" s="106">
        <v>941</v>
      </c>
      <c r="F5" s="106">
        <v>4047</v>
      </c>
      <c r="G5" s="106">
        <v>3498</v>
      </c>
      <c r="H5" s="106">
        <v>2756</v>
      </c>
      <c r="I5" s="106"/>
      <c r="J5" s="106"/>
      <c r="K5" s="106"/>
      <c r="L5" s="108"/>
      <c r="M5" s="108"/>
      <c r="N5" s="108">
        <f>SUM(B5:M5)</f>
        <v>14640</v>
      </c>
    </row>
    <row r="6" spans="1:14" ht="12.75">
      <c r="A6" s="102" t="s">
        <v>30</v>
      </c>
      <c r="B6" s="162">
        <v>3046</v>
      </c>
      <c r="C6" s="162">
        <v>2980</v>
      </c>
      <c r="D6" s="104">
        <v>3068</v>
      </c>
      <c r="E6" s="106">
        <v>3017</v>
      </c>
      <c r="F6" s="106">
        <v>1108</v>
      </c>
      <c r="G6" s="106">
        <v>717</v>
      </c>
      <c r="H6" s="106">
        <v>448</v>
      </c>
      <c r="I6" s="106"/>
      <c r="J6" s="106"/>
      <c r="K6" s="106"/>
      <c r="L6" s="108"/>
      <c r="M6" s="108"/>
      <c r="N6" s="108">
        <f>SUM(B6:M6)</f>
        <v>14384</v>
      </c>
    </row>
    <row r="7" spans="1:14" ht="12.75">
      <c r="A7" s="102" t="s">
        <v>31</v>
      </c>
      <c r="B7" s="162">
        <v>27</v>
      </c>
      <c r="C7" s="162">
        <v>41</v>
      </c>
      <c r="D7" s="104">
        <v>43</v>
      </c>
      <c r="E7" s="106">
        <v>39</v>
      </c>
      <c r="F7" s="106">
        <v>71</v>
      </c>
      <c r="G7" s="106">
        <v>20</v>
      </c>
      <c r="H7" s="106">
        <v>28</v>
      </c>
      <c r="I7" s="106"/>
      <c r="J7" s="106"/>
      <c r="K7" s="106"/>
      <c r="L7" s="108"/>
      <c r="M7" s="108"/>
      <c r="N7" s="108">
        <f>SUM(B7:M7)</f>
        <v>269</v>
      </c>
    </row>
    <row r="8" spans="1:14" ht="12.75">
      <c r="A8" s="102" t="s">
        <v>32</v>
      </c>
      <c r="B8" s="162">
        <v>292</v>
      </c>
      <c r="C8" s="162">
        <v>108</v>
      </c>
      <c r="D8" s="104">
        <v>139</v>
      </c>
      <c r="E8" s="106">
        <v>113</v>
      </c>
      <c r="F8" s="106">
        <v>515</v>
      </c>
      <c r="G8" s="106">
        <v>29</v>
      </c>
      <c r="H8" s="106">
        <v>108</v>
      </c>
      <c r="I8" s="106"/>
      <c r="J8" s="106"/>
      <c r="K8" s="106"/>
      <c r="L8" s="108"/>
      <c r="M8" s="108"/>
      <c r="N8" s="108">
        <f>SUM(B8:M8)</f>
        <v>1304</v>
      </c>
    </row>
    <row r="9" spans="1:14" ht="12.75">
      <c r="A9" s="105" t="s">
        <v>2</v>
      </c>
      <c r="B9" s="107">
        <f aca="true" t="shared" si="0" ref="B9:M9">SUM(B5:B8)</f>
        <v>4582</v>
      </c>
      <c r="C9" s="163">
        <f>SUM(C5:C8)</f>
        <v>4253</v>
      </c>
      <c r="D9" s="163">
        <f>SUM(D5:D8)</f>
        <v>4307</v>
      </c>
      <c r="E9" s="107">
        <f t="shared" si="0"/>
        <v>4110</v>
      </c>
      <c r="F9" s="107">
        <f t="shared" si="0"/>
        <v>5741</v>
      </c>
      <c r="G9" s="107">
        <f t="shared" si="0"/>
        <v>4264</v>
      </c>
      <c r="H9" s="107">
        <f t="shared" si="0"/>
        <v>3340</v>
      </c>
      <c r="I9" s="107">
        <f t="shared" si="0"/>
        <v>0</v>
      </c>
      <c r="J9" s="107">
        <f t="shared" si="0"/>
        <v>0</v>
      </c>
      <c r="K9" s="107">
        <f t="shared" si="0"/>
        <v>0</v>
      </c>
      <c r="L9" s="107">
        <f t="shared" si="0"/>
        <v>0</v>
      </c>
      <c r="M9" s="107">
        <f t="shared" si="0"/>
        <v>0</v>
      </c>
      <c r="N9" s="107">
        <f>SUM(B9:M9)</f>
        <v>30597</v>
      </c>
    </row>
    <row r="11" ht="12.75">
      <c r="A11" s="149">
        <v>2008</v>
      </c>
    </row>
    <row r="12" spans="1:14" ht="12.75">
      <c r="A12" s="100" t="s">
        <v>33</v>
      </c>
      <c r="B12" s="101" t="s">
        <v>24</v>
      </c>
      <c r="C12" s="101" t="s">
        <v>25</v>
      </c>
      <c r="D12" s="101" t="s">
        <v>26</v>
      </c>
      <c r="E12" s="101" t="s">
        <v>27</v>
      </c>
      <c r="F12" s="101" t="s">
        <v>28</v>
      </c>
      <c r="G12" s="101" t="s">
        <v>34</v>
      </c>
      <c r="H12" s="101" t="s">
        <v>35</v>
      </c>
      <c r="I12" s="101" t="s">
        <v>38</v>
      </c>
      <c r="J12" s="101" t="s">
        <v>39</v>
      </c>
      <c r="K12" s="101" t="s">
        <v>40</v>
      </c>
      <c r="L12" s="101" t="s">
        <v>48</v>
      </c>
      <c r="M12" s="101" t="s">
        <v>49</v>
      </c>
      <c r="N12" s="101" t="s">
        <v>2</v>
      </c>
    </row>
    <row r="13" spans="1:14" ht="12.75">
      <c r="A13" s="102" t="s">
        <v>29</v>
      </c>
      <c r="B13" s="106">
        <v>914</v>
      </c>
      <c r="C13" s="106">
        <v>1136</v>
      </c>
      <c r="D13" s="106">
        <v>734</v>
      </c>
      <c r="E13" s="106">
        <v>1179</v>
      </c>
      <c r="F13" s="106">
        <v>856</v>
      </c>
      <c r="G13" s="106">
        <v>1031</v>
      </c>
      <c r="H13" s="106">
        <v>946</v>
      </c>
      <c r="I13" s="106">
        <v>800</v>
      </c>
      <c r="J13" s="106">
        <v>1300</v>
      </c>
      <c r="K13" s="106">
        <v>1216</v>
      </c>
      <c r="L13" s="108">
        <v>1135</v>
      </c>
      <c r="M13" s="108">
        <v>1108</v>
      </c>
      <c r="N13" s="108">
        <f>SUM(B13:M13)</f>
        <v>12355</v>
      </c>
    </row>
    <row r="14" spans="1:14" ht="12.75">
      <c r="A14" s="102" t="s">
        <v>30</v>
      </c>
      <c r="B14" s="106">
        <v>4251</v>
      </c>
      <c r="C14" s="106">
        <v>4299</v>
      </c>
      <c r="D14" s="106">
        <v>3642</v>
      </c>
      <c r="E14" s="106">
        <v>5843</v>
      </c>
      <c r="F14" s="106">
        <v>5543</v>
      </c>
      <c r="G14" s="106">
        <v>8309</v>
      </c>
      <c r="H14" s="106">
        <v>9643</v>
      </c>
      <c r="I14" s="106">
        <v>5395</v>
      </c>
      <c r="J14" s="106">
        <v>5909</v>
      </c>
      <c r="K14" s="106">
        <v>4862</v>
      </c>
      <c r="L14" s="108">
        <v>3065</v>
      </c>
      <c r="M14" s="108">
        <v>2856</v>
      </c>
      <c r="N14" s="108">
        <f>SUM(B14:M14)</f>
        <v>63617</v>
      </c>
    </row>
    <row r="15" spans="1:14" ht="12.75">
      <c r="A15" s="102" t="s">
        <v>31</v>
      </c>
      <c r="B15" s="106">
        <v>51</v>
      </c>
      <c r="C15" s="106">
        <v>44</v>
      </c>
      <c r="D15" s="106">
        <v>39</v>
      </c>
      <c r="E15" s="106">
        <v>61</v>
      </c>
      <c r="F15" s="106">
        <v>38</v>
      </c>
      <c r="G15" s="106">
        <v>43</v>
      </c>
      <c r="H15" s="106">
        <v>54</v>
      </c>
      <c r="I15" s="106">
        <v>46</v>
      </c>
      <c r="J15" s="106">
        <v>55</v>
      </c>
      <c r="K15" s="106">
        <v>62</v>
      </c>
      <c r="L15" s="108">
        <v>29</v>
      </c>
      <c r="M15" s="108">
        <v>39</v>
      </c>
      <c r="N15" s="108">
        <f>SUM(B15:M15)</f>
        <v>561</v>
      </c>
    </row>
    <row r="16" spans="1:14" ht="12.75">
      <c r="A16" s="102" t="s">
        <v>32</v>
      </c>
      <c r="B16" s="106">
        <v>180</v>
      </c>
      <c r="C16" s="106">
        <v>201</v>
      </c>
      <c r="D16" s="106">
        <v>92</v>
      </c>
      <c r="E16" s="106">
        <v>118</v>
      </c>
      <c r="F16" s="106">
        <v>133</v>
      </c>
      <c r="G16" s="106">
        <v>180</v>
      </c>
      <c r="H16" s="106">
        <v>272</v>
      </c>
      <c r="I16" s="106">
        <v>191</v>
      </c>
      <c r="J16" s="106">
        <v>197</v>
      </c>
      <c r="K16" s="106">
        <v>303</v>
      </c>
      <c r="L16" s="108">
        <v>101</v>
      </c>
      <c r="M16" s="108">
        <v>440</v>
      </c>
      <c r="N16" s="108">
        <f>SUM(B16:M16)</f>
        <v>2408</v>
      </c>
    </row>
    <row r="17" spans="1:14" ht="12.75">
      <c r="A17" s="105" t="s">
        <v>2</v>
      </c>
      <c r="B17" s="107">
        <f>SUM(B13:B16)</f>
        <v>5396</v>
      </c>
      <c r="C17" s="107">
        <f aca="true" t="shared" si="1" ref="C17:M17">SUM(C13:C16)</f>
        <v>5680</v>
      </c>
      <c r="D17" s="107">
        <f t="shared" si="1"/>
        <v>4507</v>
      </c>
      <c r="E17" s="107">
        <f t="shared" si="1"/>
        <v>7201</v>
      </c>
      <c r="F17" s="107">
        <f t="shared" si="1"/>
        <v>6570</v>
      </c>
      <c r="G17" s="107">
        <f t="shared" si="1"/>
        <v>9563</v>
      </c>
      <c r="H17" s="107">
        <f t="shared" si="1"/>
        <v>10915</v>
      </c>
      <c r="I17" s="107">
        <f t="shared" si="1"/>
        <v>6432</v>
      </c>
      <c r="J17" s="107">
        <f t="shared" si="1"/>
        <v>7461</v>
      </c>
      <c r="K17" s="107">
        <f t="shared" si="1"/>
        <v>6443</v>
      </c>
      <c r="L17" s="107">
        <f t="shared" si="1"/>
        <v>4330</v>
      </c>
      <c r="M17" s="107">
        <f t="shared" si="1"/>
        <v>4443</v>
      </c>
      <c r="N17" s="107">
        <f>SUM(B17:M17)</f>
        <v>78941</v>
      </c>
    </row>
    <row r="18" spans="1:14" ht="12.75">
      <c r="A18" s="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12.75">
      <c r="A19" s="2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1:14" ht="12.75">
      <c r="A20" s="150">
        <v>2007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1:14" s="83" customFormat="1" ht="12.75">
      <c r="A21" s="105" t="s">
        <v>33</v>
      </c>
      <c r="B21" s="152" t="s">
        <v>24</v>
      </c>
      <c r="C21" s="152" t="s">
        <v>25</v>
      </c>
      <c r="D21" s="152" t="s">
        <v>26</v>
      </c>
      <c r="E21" s="152" t="s">
        <v>27</v>
      </c>
      <c r="F21" s="152" t="s">
        <v>28</v>
      </c>
      <c r="G21" s="152" t="s">
        <v>34</v>
      </c>
      <c r="H21" s="152" t="s">
        <v>35</v>
      </c>
      <c r="I21" s="152" t="s">
        <v>38</v>
      </c>
      <c r="J21" s="152" t="s">
        <v>39</v>
      </c>
      <c r="K21" s="152" t="s">
        <v>40</v>
      </c>
      <c r="L21" s="152" t="s">
        <v>48</v>
      </c>
      <c r="M21" s="152" t="s">
        <v>49</v>
      </c>
      <c r="N21" s="152" t="s">
        <v>2</v>
      </c>
    </row>
    <row r="22" spans="1:14" s="83" customFormat="1" ht="12.75">
      <c r="A22" s="153" t="s">
        <v>29</v>
      </c>
      <c r="B22" s="154">
        <v>501</v>
      </c>
      <c r="C22" s="154">
        <v>650</v>
      </c>
      <c r="D22" s="154">
        <v>582</v>
      </c>
      <c r="E22" s="154">
        <v>460</v>
      </c>
      <c r="F22" s="154">
        <v>703</v>
      </c>
      <c r="G22" s="154">
        <v>789</v>
      </c>
      <c r="H22" s="154">
        <v>924</v>
      </c>
      <c r="I22" s="154">
        <v>910</v>
      </c>
      <c r="J22" s="154">
        <v>697</v>
      </c>
      <c r="K22" s="154">
        <v>1067</v>
      </c>
      <c r="L22" s="154">
        <v>985</v>
      </c>
      <c r="M22" s="154">
        <v>794</v>
      </c>
      <c r="N22" s="154">
        <v>9062</v>
      </c>
    </row>
    <row r="23" spans="1:14" s="83" customFormat="1" ht="12.75">
      <c r="A23" s="153" t="s">
        <v>30</v>
      </c>
      <c r="B23" s="154">
        <v>3531</v>
      </c>
      <c r="C23" s="154">
        <v>3154</v>
      </c>
      <c r="D23" s="154">
        <v>3743</v>
      </c>
      <c r="E23" s="154">
        <v>4630</v>
      </c>
      <c r="F23" s="154">
        <v>6615</v>
      </c>
      <c r="G23" s="154">
        <v>8619</v>
      </c>
      <c r="H23" s="154">
        <v>8798</v>
      </c>
      <c r="I23" s="154">
        <v>6304</v>
      </c>
      <c r="J23" s="154">
        <v>5478</v>
      </c>
      <c r="K23" s="154">
        <v>5464</v>
      </c>
      <c r="L23" s="154">
        <v>4601</v>
      </c>
      <c r="M23" s="154">
        <v>2813</v>
      </c>
      <c r="N23" s="154">
        <v>63750</v>
      </c>
    </row>
    <row r="24" spans="1:14" s="83" customFormat="1" ht="12.75">
      <c r="A24" s="153" t="s">
        <v>31</v>
      </c>
      <c r="B24" s="154">
        <v>32</v>
      </c>
      <c r="C24" s="154">
        <v>27</v>
      </c>
      <c r="D24" s="154">
        <v>49</v>
      </c>
      <c r="E24" s="154">
        <v>28</v>
      </c>
      <c r="F24" s="154">
        <v>78</v>
      </c>
      <c r="G24" s="154">
        <v>37</v>
      </c>
      <c r="H24" s="154">
        <v>87</v>
      </c>
      <c r="I24" s="154">
        <v>82</v>
      </c>
      <c r="J24" s="154">
        <v>64</v>
      </c>
      <c r="K24" s="154">
        <v>85</v>
      </c>
      <c r="L24" s="154">
        <v>78</v>
      </c>
      <c r="M24" s="154">
        <v>56</v>
      </c>
      <c r="N24" s="154">
        <v>703</v>
      </c>
    </row>
    <row r="25" spans="1:14" s="83" customFormat="1" ht="12.75">
      <c r="A25" s="153" t="s">
        <v>32</v>
      </c>
      <c r="B25" s="154">
        <v>128</v>
      </c>
      <c r="C25" s="154">
        <v>295</v>
      </c>
      <c r="D25" s="154">
        <v>350</v>
      </c>
      <c r="E25" s="154">
        <v>270</v>
      </c>
      <c r="F25" s="154">
        <v>362</v>
      </c>
      <c r="G25" s="154">
        <v>165</v>
      </c>
      <c r="H25" s="154">
        <v>248</v>
      </c>
      <c r="I25" s="154">
        <v>106</v>
      </c>
      <c r="J25" s="154">
        <v>140</v>
      </c>
      <c r="K25" s="154">
        <v>155</v>
      </c>
      <c r="L25" s="154">
        <v>66</v>
      </c>
      <c r="M25" s="154">
        <v>79</v>
      </c>
      <c r="N25" s="154">
        <v>2364</v>
      </c>
    </row>
    <row r="26" spans="1:14" s="83" customFormat="1" ht="12.75">
      <c r="A26" s="105" t="s">
        <v>2</v>
      </c>
      <c r="B26" s="107">
        <f aca="true" t="shared" si="2" ref="B26:M26">SUM(B22:B25)</f>
        <v>4192</v>
      </c>
      <c r="C26" s="107">
        <f t="shared" si="2"/>
        <v>4126</v>
      </c>
      <c r="D26" s="107">
        <f t="shared" si="2"/>
        <v>4724</v>
      </c>
      <c r="E26" s="107">
        <f t="shared" si="2"/>
        <v>5388</v>
      </c>
      <c r="F26" s="107">
        <f t="shared" si="2"/>
        <v>7758</v>
      </c>
      <c r="G26" s="107">
        <f t="shared" si="2"/>
        <v>9610</v>
      </c>
      <c r="H26" s="107">
        <f t="shared" si="2"/>
        <v>10057</v>
      </c>
      <c r="I26" s="107">
        <f t="shared" si="2"/>
        <v>7402</v>
      </c>
      <c r="J26" s="107">
        <f t="shared" si="2"/>
        <v>6379</v>
      </c>
      <c r="K26" s="107">
        <f t="shared" si="2"/>
        <v>6771</v>
      </c>
      <c r="L26" s="107">
        <f t="shared" si="2"/>
        <v>5730</v>
      </c>
      <c r="M26" s="107">
        <f t="shared" si="2"/>
        <v>3742</v>
      </c>
      <c r="N26" s="107">
        <f>SUM(N22:N25)</f>
        <v>75879</v>
      </c>
    </row>
    <row r="27" spans="1:14" s="83" customFormat="1" ht="12.75">
      <c r="A27" s="15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9" ht="12.75">
      <c r="A28" s="111" t="s">
        <v>86</v>
      </c>
      <c r="B28" s="112"/>
      <c r="C28" s="112"/>
      <c r="D28" s="112" t="s">
        <v>87</v>
      </c>
      <c r="E28" s="112"/>
      <c r="F28" s="113"/>
      <c r="H28" s="109"/>
      <c r="I28" s="109"/>
    </row>
    <row r="29" spans="1:9" ht="12.75">
      <c r="A29" s="114" t="s">
        <v>88</v>
      </c>
      <c r="B29" s="110"/>
      <c r="C29" s="110"/>
      <c r="D29" s="110" t="s">
        <v>89</v>
      </c>
      <c r="E29" s="110"/>
      <c r="F29" s="115"/>
      <c r="H29" s="109"/>
      <c r="I29" s="109"/>
    </row>
    <row r="30" spans="1:9" ht="12.75">
      <c r="A30" s="114" t="s">
        <v>90</v>
      </c>
      <c r="B30" s="110"/>
      <c r="C30" s="110"/>
      <c r="D30" s="110" t="s">
        <v>91</v>
      </c>
      <c r="E30" s="110"/>
      <c r="F30" s="115"/>
      <c r="H30" s="109"/>
      <c r="I30" s="109"/>
    </row>
    <row r="31" spans="1:9" ht="12.75">
      <c r="A31" s="116" t="s">
        <v>92</v>
      </c>
      <c r="B31" s="117"/>
      <c r="C31" s="117"/>
      <c r="D31" s="117" t="s">
        <v>93</v>
      </c>
      <c r="E31" s="117"/>
      <c r="F31" s="118"/>
      <c r="H31" s="109"/>
      <c r="I31" s="109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8" customWidth="1"/>
    <col min="2" max="2" width="13.8515625" style="8" customWidth="1"/>
    <col min="3" max="3" width="13.140625" style="8" customWidth="1"/>
    <col min="4" max="16384" width="11.421875" style="8" customWidth="1"/>
  </cols>
  <sheetData>
    <row r="1" ht="18">
      <c r="A1" s="85" t="s">
        <v>154</v>
      </c>
    </row>
    <row r="3" spans="1:4" ht="12.75">
      <c r="A3" s="100" t="s">
        <v>23</v>
      </c>
      <c r="B3" s="101" t="s">
        <v>36</v>
      </c>
      <c r="C3" s="101" t="s">
        <v>37</v>
      </c>
      <c r="D3" s="101" t="s">
        <v>2</v>
      </c>
    </row>
    <row r="4" spans="1:4" ht="12.75">
      <c r="A4" s="186" t="s">
        <v>17</v>
      </c>
      <c r="B4" s="162">
        <v>193</v>
      </c>
      <c r="C4" s="162">
        <v>589</v>
      </c>
      <c r="D4" s="162">
        <f>SUM(B4:C4)</f>
        <v>782</v>
      </c>
    </row>
    <row r="5" spans="1:4" ht="12.75">
      <c r="A5" s="186" t="s">
        <v>16</v>
      </c>
      <c r="B5" s="162">
        <v>257</v>
      </c>
      <c r="C5" s="162">
        <v>684</v>
      </c>
      <c r="D5" s="162">
        <f aca="true" t="shared" si="0" ref="D5:D15">SUM(B5:C5)</f>
        <v>941</v>
      </c>
    </row>
    <row r="6" spans="1:4" ht="12.75">
      <c r="A6" s="186" t="s">
        <v>22</v>
      </c>
      <c r="B6" s="187">
        <v>1</v>
      </c>
      <c r="C6" s="162">
        <v>3</v>
      </c>
      <c r="D6" s="162">
        <f t="shared" si="0"/>
        <v>4</v>
      </c>
    </row>
    <row r="7" spans="1:4" ht="12.75">
      <c r="A7" s="186" t="s">
        <v>15</v>
      </c>
      <c r="B7" s="162">
        <v>351</v>
      </c>
      <c r="C7" s="162">
        <v>863</v>
      </c>
      <c r="D7" s="162">
        <f t="shared" si="0"/>
        <v>1214</v>
      </c>
    </row>
    <row r="8" spans="1:4" ht="12.75">
      <c r="A8" s="186" t="s">
        <v>12</v>
      </c>
      <c r="B8" s="162">
        <v>1527</v>
      </c>
      <c r="C8" s="162">
        <v>4415</v>
      </c>
      <c r="D8" s="162">
        <f t="shared" si="0"/>
        <v>5942</v>
      </c>
    </row>
    <row r="9" spans="1:4" ht="12.75">
      <c r="A9" s="186" t="s">
        <v>21</v>
      </c>
      <c r="B9" s="162">
        <v>2</v>
      </c>
      <c r="C9" s="162">
        <v>1</v>
      </c>
      <c r="D9" s="162">
        <f t="shared" si="0"/>
        <v>3</v>
      </c>
    </row>
    <row r="10" spans="1:4" ht="12.75">
      <c r="A10" s="186" t="s">
        <v>11</v>
      </c>
      <c r="B10" s="162">
        <v>2765</v>
      </c>
      <c r="C10" s="162">
        <v>15184</v>
      </c>
      <c r="D10" s="162">
        <f t="shared" si="0"/>
        <v>17949</v>
      </c>
    </row>
    <row r="11" spans="1:4" ht="12.75">
      <c r="A11" s="186" t="s">
        <v>13</v>
      </c>
      <c r="B11" s="162">
        <v>376</v>
      </c>
      <c r="C11" s="162">
        <v>1712</v>
      </c>
      <c r="D11" s="162">
        <f t="shared" si="0"/>
        <v>2088</v>
      </c>
    </row>
    <row r="12" spans="1:4" ht="12.75">
      <c r="A12" s="186" t="s">
        <v>14</v>
      </c>
      <c r="B12" s="162">
        <v>195</v>
      </c>
      <c r="C12" s="187">
        <v>751</v>
      </c>
      <c r="D12" s="162">
        <f t="shared" si="0"/>
        <v>946</v>
      </c>
    </row>
    <row r="13" spans="1:4" ht="12.75">
      <c r="A13" s="186" t="s">
        <v>20</v>
      </c>
      <c r="B13" s="162">
        <v>10</v>
      </c>
      <c r="C13" s="162">
        <v>16</v>
      </c>
      <c r="D13" s="162">
        <f t="shared" si="0"/>
        <v>26</v>
      </c>
    </row>
    <row r="14" spans="1:4" ht="12.75">
      <c r="A14" s="186" t="s">
        <v>18</v>
      </c>
      <c r="B14" s="162">
        <v>79</v>
      </c>
      <c r="C14" s="162">
        <v>177</v>
      </c>
      <c r="D14" s="162">
        <f t="shared" si="0"/>
        <v>256</v>
      </c>
    </row>
    <row r="15" spans="1:4" ht="12.75">
      <c r="A15" s="186" t="s">
        <v>19</v>
      </c>
      <c r="B15" s="187">
        <v>98</v>
      </c>
      <c r="C15" s="187">
        <v>348</v>
      </c>
      <c r="D15" s="162">
        <f t="shared" si="0"/>
        <v>446</v>
      </c>
    </row>
    <row r="16" spans="1:4" ht="12.75">
      <c r="A16" s="104" t="s">
        <v>2</v>
      </c>
      <c r="B16" s="104">
        <f>SUM(B4:B15)</f>
        <v>5854</v>
      </c>
      <c r="C16" s="104">
        <f>SUM(C4:C15)</f>
        <v>24743</v>
      </c>
      <c r="D16" s="104">
        <f>SUM(D4:D15)</f>
        <v>30597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9.28125" style="8" customWidth="1"/>
    <col min="2" max="16384" width="11.421875" style="8" customWidth="1"/>
  </cols>
  <sheetData>
    <row r="1" ht="18">
      <c r="A1" s="85" t="s">
        <v>94</v>
      </c>
    </row>
    <row r="3" ht="12.75">
      <c r="A3" s="60">
        <v>2009</v>
      </c>
    </row>
    <row r="4" spans="1:20" ht="12.75">
      <c r="A4" s="100" t="s">
        <v>95</v>
      </c>
      <c r="B4" s="101" t="s">
        <v>24</v>
      </c>
      <c r="C4" s="101" t="s">
        <v>25</v>
      </c>
      <c r="D4" s="101" t="s">
        <v>26</v>
      </c>
      <c r="E4" s="101" t="s">
        <v>27</v>
      </c>
      <c r="F4" s="101" t="s">
        <v>28</v>
      </c>
      <c r="G4" s="101" t="s">
        <v>34</v>
      </c>
      <c r="H4" s="101" t="s">
        <v>35</v>
      </c>
      <c r="I4" s="101" t="s">
        <v>38</v>
      </c>
      <c r="J4" s="101" t="s">
        <v>39</v>
      </c>
      <c r="K4" s="101" t="s">
        <v>40</v>
      </c>
      <c r="L4" s="101" t="s">
        <v>48</v>
      </c>
      <c r="M4" s="101" t="s">
        <v>49</v>
      </c>
      <c r="N4" s="101" t="s">
        <v>2</v>
      </c>
      <c r="P4" s="5"/>
      <c r="Q4" s="5"/>
      <c r="R4" s="5"/>
      <c r="S4" s="5"/>
      <c r="T4" s="5"/>
    </row>
    <row r="5" spans="1:20" ht="12.75">
      <c r="A5" s="102" t="s">
        <v>99</v>
      </c>
      <c r="B5" s="106">
        <v>243</v>
      </c>
      <c r="C5" s="162">
        <v>271</v>
      </c>
      <c r="D5" s="106">
        <v>161</v>
      </c>
      <c r="E5" s="106">
        <v>226</v>
      </c>
      <c r="F5" s="106">
        <v>229</v>
      </c>
      <c r="G5" s="106">
        <v>377</v>
      </c>
      <c r="H5" s="106">
        <v>162</v>
      </c>
      <c r="I5" s="106"/>
      <c r="J5" s="106"/>
      <c r="K5" s="108"/>
      <c r="L5" s="108"/>
      <c r="M5" s="108"/>
      <c r="N5" s="108">
        <f aca="true" t="shared" si="0" ref="N5:N33">SUM(B5:M5)</f>
        <v>1669</v>
      </c>
      <c r="P5" s="22"/>
      <c r="Q5" s="160"/>
      <c r="R5" s="160"/>
      <c r="S5" s="160"/>
      <c r="T5" s="5"/>
    </row>
    <row r="6" spans="1:20" ht="12.75">
      <c r="A6" s="102" t="s">
        <v>100</v>
      </c>
      <c r="B6" s="106">
        <v>62</v>
      </c>
      <c r="C6" s="162">
        <v>89</v>
      </c>
      <c r="D6" s="106">
        <v>87</v>
      </c>
      <c r="E6" s="106">
        <v>35</v>
      </c>
      <c r="F6" s="106">
        <v>59</v>
      </c>
      <c r="G6" s="106">
        <v>65</v>
      </c>
      <c r="H6" s="106">
        <v>54</v>
      </c>
      <c r="I6" s="106"/>
      <c r="J6" s="106"/>
      <c r="K6" s="108"/>
      <c r="L6" s="108"/>
      <c r="M6" s="108"/>
      <c r="N6" s="108">
        <f t="shared" si="0"/>
        <v>451</v>
      </c>
      <c r="P6" s="22"/>
      <c r="Q6" s="160"/>
      <c r="R6" s="160"/>
      <c r="S6" s="160"/>
      <c r="T6" s="5"/>
    </row>
    <row r="7" spans="1:20" ht="12.75">
      <c r="A7" s="102" t="s">
        <v>101</v>
      </c>
      <c r="B7" s="106">
        <v>80</v>
      </c>
      <c r="C7" s="162">
        <v>63</v>
      </c>
      <c r="D7" s="106">
        <v>37</v>
      </c>
      <c r="E7" s="106">
        <v>47</v>
      </c>
      <c r="F7" s="106">
        <v>63</v>
      </c>
      <c r="G7" s="106">
        <v>71</v>
      </c>
      <c r="H7" s="106">
        <v>54</v>
      </c>
      <c r="I7" s="106"/>
      <c r="J7" s="106"/>
      <c r="K7" s="108"/>
      <c r="L7" s="108"/>
      <c r="M7" s="108"/>
      <c r="N7" s="108">
        <f t="shared" si="0"/>
        <v>415</v>
      </c>
      <c r="P7" s="22"/>
      <c r="Q7" s="160"/>
      <c r="R7" s="160"/>
      <c r="S7" s="160"/>
      <c r="T7" s="5"/>
    </row>
    <row r="8" spans="1:20" ht="12.75">
      <c r="A8" s="102" t="s">
        <v>102</v>
      </c>
      <c r="B8" s="106">
        <v>58</v>
      </c>
      <c r="C8" s="162">
        <v>49</v>
      </c>
      <c r="D8" s="106">
        <v>71</v>
      </c>
      <c r="E8" s="106">
        <v>42</v>
      </c>
      <c r="F8" s="106">
        <v>52</v>
      </c>
      <c r="G8" s="106">
        <v>73</v>
      </c>
      <c r="H8" s="106">
        <v>47</v>
      </c>
      <c r="I8" s="106"/>
      <c r="J8" s="106"/>
      <c r="K8" s="108"/>
      <c r="L8" s="108"/>
      <c r="M8" s="108"/>
      <c r="N8" s="108">
        <f t="shared" si="0"/>
        <v>392</v>
      </c>
      <c r="P8" s="22"/>
      <c r="Q8" s="160"/>
      <c r="R8" s="160"/>
      <c r="S8" s="160"/>
      <c r="T8" s="5"/>
    </row>
    <row r="9" spans="1:20" ht="12.75">
      <c r="A9" s="102" t="s">
        <v>103</v>
      </c>
      <c r="B9" s="106">
        <v>166</v>
      </c>
      <c r="C9" s="162">
        <v>166</v>
      </c>
      <c r="D9" s="106">
        <v>134</v>
      </c>
      <c r="E9" s="106">
        <v>214</v>
      </c>
      <c r="F9" s="106">
        <v>241</v>
      </c>
      <c r="G9" s="106">
        <v>154</v>
      </c>
      <c r="H9" s="106">
        <v>120</v>
      </c>
      <c r="I9" s="106"/>
      <c r="J9" s="106"/>
      <c r="K9" s="108"/>
      <c r="L9" s="108"/>
      <c r="M9" s="108"/>
      <c r="N9" s="108">
        <f t="shared" si="0"/>
        <v>1195</v>
      </c>
      <c r="P9" s="22"/>
      <c r="Q9" s="160"/>
      <c r="R9" s="160"/>
      <c r="S9" s="160"/>
      <c r="T9" s="5"/>
    </row>
    <row r="10" spans="1:20" ht="12.75">
      <c r="A10" s="102" t="s">
        <v>104</v>
      </c>
      <c r="B10" s="106">
        <v>94</v>
      </c>
      <c r="C10" s="162">
        <v>163</v>
      </c>
      <c r="D10" s="106">
        <v>169</v>
      </c>
      <c r="E10" s="106">
        <v>158</v>
      </c>
      <c r="F10" s="106">
        <v>90</v>
      </c>
      <c r="G10" s="106">
        <v>146</v>
      </c>
      <c r="H10" s="106">
        <v>93</v>
      </c>
      <c r="I10" s="106"/>
      <c r="J10" s="106"/>
      <c r="K10" s="108"/>
      <c r="L10" s="108"/>
      <c r="M10" s="108"/>
      <c r="N10" s="108">
        <f t="shared" si="0"/>
        <v>913</v>
      </c>
      <c r="P10" s="22"/>
      <c r="Q10" s="160"/>
      <c r="R10" s="160"/>
      <c r="S10" s="160"/>
      <c r="T10" s="5"/>
    </row>
    <row r="11" spans="1:20" ht="12.75">
      <c r="A11" s="102" t="s">
        <v>105</v>
      </c>
      <c r="B11" s="106">
        <v>34</v>
      </c>
      <c r="C11" s="162">
        <v>29</v>
      </c>
      <c r="D11" s="106">
        <v>29</v>
      </c>
      <c r="E11" s="106">
        <v>24</v>
      </c>
      <c r="F11" s="106">
        <v>48</v>
      </c>
      <c r="G11" s="106">
        <v>55</v>
      </c>
      <c r="H11" s="106">
        <v>48</v>
      </c>
      <c r="I11" s="106"/>
      <c r="J11" s="106"/>
      <c r="K11" s="108"/>
      <c r="L11" s="108"/>
      <c r="M11" s="108"/>
      <c r="N11" s="108">
        <f t="shared" si="0"/>
        <v>267</v>
      </c>
      <c r="P11" s="22"/>
      <c r="Q11" s="160"/>
      <c r="R11" s="160"/>
      <c r="S11" s="160"/>
      <c r="T11" s="5"/>
    </row>
    <row r="12" spans="1:20" ht="12.75">
      <c r="A12" s="102" t="s">
        <v>106</v>
      </c>
      <c r="B12" s="106">
        <v>338</v>
      </c>
      <c r="C12" s="162">
        <v>343</v>
      </c>
      <c r="D12" s="106">
        <v>313</v>
      </c>
      <c r="E12" s="106">
        <v>320</v>
      </c>
      <c r="F12" s="106">
        <v>391</v>
      </c>
      <c r="G12" s="106">
        <v>428</v>
      </c>
      <c r="H12" s="106">
        <v>353</v>
      </c>
      <c r="I12" s="106"/>
      <c r="J12" s="106"/>
      <c r="K12" s="108"/>
      <c r="L12" s="108"/>
      <c r="M12" s="108"/>
      <c r="N12" s="108">
        <f t="shared" si="0"/>
        <v>2486</v>
      </c>
      <c r="P12" s="22"/>
      <c r="Q12" s="160"/>
      <c r="R12" s="160"/>
      <c r="S12" s="160"/>
      <c r="T12" s="5"/>
    </row>
    <row r="13" spans="1:20" ht="12.75">
      <c r="A13" s="102" t="s">
        <v>107</v>
      </c>
      <c r="B13" s="106">
        <v>42</v>
      </c>
      <c r="C13" s="162">
        <v>76</v>
      </c>
      <c r="D13" s="106">
        <v>88</v>
      </c>
      <c r="E13" s="106">
        <v>45</v>
      </c>
      <c r="F13" s="106">
        <v>30</v>
      </c>
      <c r="G13" s="106">
        <v>55</v>
      </c>
      <c r="H13" s="106">
        <v>50</v>
      </c>
      <c r="I13" s="106"/>
      <c r="J13" s="106"/>
      <c r="K13" s="108"/>
      <c r="L13" s="108"/>
      <c r="M13" s="108"/>
      <c r="N13" s="108">
        <f t="shared" si="0"/>
        <v>386</v>
      </c>
      <c r="P13" s="22"/>
      <c r="Q13" s="160"/>
      <c r="R13" s="160"/>
      <c r="S13" s="160"/>
      <c r="T13" s="5"/>
    </row>
    <row r="14" spans="1:20" ht="12.75">
      <c r="A14" s="102" t="s">
        <v>108</v>
      </c>
      <c r="B14" s="106">
        <v>111</v>
      </c>
      <c r="C14" s="162">
        <v>83</v>
      </c>
      <c r="D14" s="106">
        <v>84</v>
      </c>
      <c r="E14" s="106">
        <v>113</v>
      </c>
      <c r="F14" s="106">
        <v>80</v>
      </c>
      <c r="G14" s="106">
        <v>95</v>
      </c>
      <c r="H14" s="106">
        <v>98</v>
      </c>
      <c r="I14" s="106"/>
      <c r="J14" s="106"/>
      <c r="K14" s="108"/>
      <c r="L14" s="108"/>
      <c r="M14" s="108"/>
      <c r="N14" s="108">
        <f t="shared" si="0"/>
        <v>664</v>
      </c>
      <c r="P14" s="22"/>
      <c r="Q14" s="160"/>
      <c r="R14" s="160"/>
      <c r="S14" s="160"/>
      <c r="T14" s="5"/>
    </row>
    <row r="15" spans="1:20" ht="12.75">
      <c r="A15" s="102" t="s">
        <v>109</v>
      </c>
      <c r="B15" s="106">
        <v>46</v>
      </c>
      <c r="C15" s="162">
        <v>52</v>
      </c>
      <c r="D15" s="106">
        <v>81</v>
      </c>
      <c r="E15" s="106">
        <v>92</v>
      </c>
      <c r="F15" s="106">
        <v>121</v>
      </c>
      <c r="G15" s="106">
        <v>115</v>
      </c>
      <c r="H15" s="106">
        <v>33</v>
      </c>
      <c r="I15" s="106"/>
      <c r="J15" s="106"/>
      <c r="K15" s="108"/>
      <c r="L15" s="108"/>
      <c r="M15" s="108"/>
      <c r="N15" s="108">
        <f t="shared" si="0"/>
        <v>540</v>
      </c>
      <c r="P15" s="22"/>
      <c r="Q15" s="160"/>
      <c r="R15" s="160"/>
      <c r="S15" s="160"/>
      <c r="T15" s="5"/>
    </row>
    <row r="16" spans="1:20" ht="12.75">
      <c r="A16" s="102" t="s">
        <v>98</v>
      </c>
      <c r="B16" s="106">
        <v>79</v>
      </c>
      <c r="C16" s="162">
        <v>62</v>
      </c>
      <c r="D16" s="106">
        <v>64</v>
      </c>
      <c r="E16" s="106">
        <v>81</v>
      </c>
      <c r="F16" s="106">
        <v>96</v>
      </c>
      <c r="G16" s="106">
        <v>69</v>
      </c>
      <c r="H16" s="106">
        <v>80</v>
      </c>
      <c r="I16" s="106"/>
      <c r="J16" s="106"/>
      <c r="K16" s="108"/>
      <c r="L16" s="108"/>
      <c r="M16" s="108"/>
      <c r="N16" s="108">
        <f t="shared" si="0"/>
        <v>531</v>
      </c>
      <c r="P16" s="22"/>
      <c r="Q16" s="160"/>
      <c r="R16" s="160"/>
      <c r="S16" s="160"/>
      <c r="T16" s="5"/>
    </row>
    <row r="17" spans="1:20" ht="12.75">
      <c r="A17" s="102" t="s">
        <v>96</v>
      </c>
      <c r="B17" s="106">
        <v>349</v>
      </c>
      <c r="C17" s="162">
        <v>468</v>
      </c>
      <c r="D17" s="106">
        <v>489</v>
      </c>
      <c r="E17" s="106">
        <v>319</v>
      </c>
      <c r="F17" s="106">
        <v>443</v>
      </c>
      <c r="G17" s="106">
        <v>739</v>
      </c>
      <c r="H17" s="106">
        <v>571</v>
      </c>
      <c r="I17" s="106"/>
      <c r="J17" s="106"/>
      <c r="K17" s="108"/>
      <c r="L17" s="108"/>
      <c r="M17" s="108"/>
      <c r="N17" s="108">
        <f t="shared" si="0"/>
        <v>3378</v>
      </c>
      <c r="P17" s="22"/>
      <c r="Q17" s="160"/>
      <c r="R17" s="160"/>
      <c r="S17" s="160"/>
      <c r="T17" s="5"/>
    </row>
    <row r="18" spans="1:20" ht="12.75">
      <c r="A18" s="102" t="s">
        <v>97</v>
      </c>
      <c r="B18" s="106">
        <v>493</v>
      </c>
      <c r="C18" s="162">
        <v>416</v>
      </c>
      <c r="D18" s="106">
        <v>561</v>
      </c>
      <c r="E18" s="106">
        <v>468</v>
      </c>
      <c r="F18" s="106">
        <v>397</v>
      </c>
      <c r="G18" s="106">
        <v>430</v>
      </c>
      <c r="H18" s="106">
        <v>302</v>
      </c>
      <c r="I18" s="106"/>
      <c r="J18" s="106"/>
      <c r="K18" s="108"/>
      <c r="L18" s="108"/>
      <c r="M18" s="108"/>
      <c r="N18" s="108">
        <f t="shared" si="0"/>
        <v>3067</v>
      </c>
      <c r="P18" s="22"/>
      <c r="Q18" s="160"/>
      <c r="R18" s="160"/>
      <c r="S18" s="160"/>
      <c r="T18" s="5"/>
    </row>
    <row r="19" spans="1:20" ht="12.75">
      <c r="A19" s="102" t="s">
        <v>110</v>
      </c>
      <c r="B19" s="106">
        <v>76</v>
      </c>
      <c r="C19" s="162">
        <v>72</v>
      </c>
      <c r="D19" s="106">
        <v>74</v>
      </c>
      <c r="E19" s="106">
        <v>109</v>
      </c>
      <c r="F19" s="106">
        <v>45</v>
      </c>
      <c r="G19" s="106">
        <v>95</v>
      </c>
      <c r="H19" s="106">
        <v>44</v>
      </c>
      <c r="I19" s="106"/>
      <c r="J19" s="106"/>
      <c r="K19" s="108"/>
      <c r="L19" s="108"/>
      <c r="M19" s="108"/>
      <c r="N19" s="108">
        <f t="shared" si="0"/>
        <v>515</v>
      </c>
      <c r="P19" s="22"/>
      <c r="Q19" s="160"/>
      <c r="R19" s="160"/>
      <c r="S19" s="160"/>
      <c r="T19" s="5"/>
    </row>
    <row r="20" spans="1:20" ht="12.75">
      <c r="A20" s="102" t="s">
        <v>141</v>
      </c>
      <c r="B20" s="106">
        <v>14</v>
      </c>
      <c r="C20" s="162">
        <v>49</v>
      </c>
      <c r="D20" s="106">
        <v>37</v>
      </c>
      <c r="E20" s="106">
        <v>20</v>
      </c>
      <c r="F20" s="106">
        <v>30</v>
      </c>
      <c r="G20" s="106">
        <v>45</v>
      </c>
      <c r="H20" s="106">
        <v>14</v>
      </c>
      <c r="I20" s="106"/>
      <c r="J20" s="106"/>
      <c r="K20" s="108"/>
      <c r="L20" s="108"/>
      <c r="M20" s="108"/>
      <c r="N20" s="108">
        <f t="shared" si="0"/>
        <v>209</v>
      </c>
      <c r="P20" s="22"/>
      <c r="Q20" s="160"/>
      <c r="R20" s="160"/>
      <c r="S20" s="160"/>
      <c r="T20" s="5"/>
    </row>
    <row r="21" spans="1:20" ht="12.75">
      <c r="A21" s="102" t="s">
        <v>111</v>
      </c>
      <c r="B21" s="106">
        <v>250</v>
      </c>
      <c r="C21" s="162">
        <v>172</v>
      </c>
      <c r="D21" s="106">
        <v>231</v>
      </c>
      <c r="E21" s="106">
        <v>167</v>
      </c>
      <c r="F21" s="106">
        <v>59</v>
      </c>
      <c r="G21" s="106">
        <v>7</v>
      </c>
      <c r="H21" s="106">
        <v>65</v>
      </c>
      <c r="I21" s="106"/>
      <c r="J21" s="106"/>
      <c r="K21" s="108"/>
      <c r="L21" s="108"/>
      <c r="M21" s="108"/>
      <c r="N21" s="108">
        <f t="shared" si="0"/>
        <v>951</v>
      </c>
      <c r="P21" s="22"/>
      <c r="Q21" s="160"/>
      <c r="R21" s="160"/>
      <c r="S21" s="160"/>
      <c r="T21" s="5"/>
    </row>
    <row r="22" spans="1:20" ht="12.75">
      <c r="A22" s="102" t="s">
        <v>112</v>
      </c>
      <c r="B22" s="106">
        <v>334</v>
      </c>
      <c r="C22" s="162">
        <v>219</v>
      </c>
      <c r="D22" s="106">
        <v>199</v>
      </c>
      <c r="E22" s="106">
        <v>248</v>
      </c>
      <c r="F22" s="106">
        <v>202</v>
      </c>
      <c r="G22" s="106">
        <v>179</v>
      </c>
      <c r="H22" s="106">
        <v>212</v>
      </c>
      <c r="I22" s="106"/>
      <c r="J22" s="106"/>
      <c r="K22" s="108"/>
      <c r="L22" s="108"/>
      <c r="M22" s="108"/>
      <c r="N22" s="108">
        <f t="shared" si="0"/>
        <v>1593</v>
      </c>
      <c r="P22" s="22"/>
      <c r="Q22" s="160"/>
      <c r="R22" s="160"/>
      <c r="S22" s="160"/>
      <c r="T22" s="5"/>
    </row>
    <row r="23" spans="1:20" ht="12.75">
      <c r="A23" s="102" t="s">
        <v>113</v>
      </c>
      <c r="B23" s="106">
        <v>132</v>
      </c>
      <c r="C23" s="162">
        <v>176</v>
      </c>
      <c r="D23" s="106">
        <v>200</v>
      </c>
      <c r="E23" s="106">
        <v>156</v>
      </c>
      <c r="F23" s="106">
        <v>97</v>
      </c>
      <c r="G23" s="106">
        <v>129</v>
      </c>
      <c r="H23" s="106">
        <v>139</v>
      </c>
      <c r="I23" s="106"/>
      <c r="J23" s="106"/>
      <c r="K23" s="108"/>
      <c r="L23" s="108"/>
      <c r="M23" s="108"/>
      <c r="N23" s="108">
        <f t="shared" si="0"/>
        <v>1029</v>
      </c>
      <c r="P23" s="22"/>
      <c r="Q23" s="160"/>
      <c r="R23" s="160"/>
      <c r="S23" s="160"/>
      <c r="T23" s="5"/>
    </row>
    <row r="24" spans="1:20" ht="12.75">
      <c r="A24" s="102" t="s">
        <v>114</v>
      </c>
      <c r="B24" s="106">
        <v>313</v>
      </c>
      <c r="C24" s="162">
        <v>239</v>
      </c>
      <c r="D24" s="106">
        <v>253</v>
      </c>
      <c r="E24" s="106">
        <v>184</v>
      </c>
      <c r="F24" s="106">
        <v>299</v>
      </c>
      <c r="G24" s="106">
        <v>112</v>
      </c>
      <c r="H24" s="106">
        <v>54</v>
      </c>
      <c r="I24" s="106"/>
      <c r="J24" s="106"/>
      <c r="K24" s="108"/>
      <c r="L24" s="108"/>
      <c r="M24" s="108"/>
      <c r="N24" s="108">
        <f t="shared" si="0"/>
        <v>1454</v>
      </c>
      <c r="P24" s="22"/>
      <c r="Q24" s="160"/>
      <c r="R24" s="160"/>
      <c r="S24" s="160"/>
      <c r="T24" s="5"/>
    </row>
    <row r="25" spans="1:20" ht="12.75">
      <c r="A25" s="102" t="s">
        <v>115</v>
      </c>
      <c r="B25" s="106">
        <v>98</v>
      </c>
      <c r="C25" s="162">
        <v>81</v>
      </c>
      <c r="D25" s="106">
        <v>60</v>
      </c>
      <c r="E25" s="106">
        <v>57</v>
      </c>
      <c r="F25" s="106">
        <v>102</v>
      </c>
      <c r="G25" s="106">
        <v>91</v>
      </c>
      <c r="H25" s="106">
        <v>96</v>
      </c>
      <c r="I25" s="106"/>
      <c r="J25" s="106"/>
      <c r="K25" s="108"/>
      <c r="L25" s="108"/>
      <c r="M25" s="108"/>
      <c r="N25" s="108">
        <f t="shared" si="0"/>
        <v>585</v>
      </c>
      <c r="P25" s="22"/>
      <c r="Q25" s="160"/>
      <c r="R25" s="160"/>
      <c r="S25" s="160"/>
      <c r="T25" s="5"/>
    </row>
    <row r="26" spans="1:20" ht="12.75">
      <c r="A26" s="102" t="s">
        <v>116</v>
      </c>
      <c r="B26" s="106">
        <v>82</v>
      </c>
      <c r="C26" s="162">
        <v>35</v>
      </c>
      <c r="D26" s="106">
        <v>46</v>
      </c>
      <c r="E26" s="106">
        <v>35</v>
      </c>
      <c r="F26" s="106">
        <v>53</v>
      </c>
      <c r="G26" s="106">
        <v>73</v>
      </c>
      <c r="H26" s="106">
        <v>25</v>
      </c>
      <c r="I26" s="106"/>
      <c r="J26" s="106"/>
      <c r="K26" s="108"/>
      <c r="L26" s="108"/>
      <c r="M26" s="108"/>
      <c r="N26" s="108">
        <f t="shared" si="0"/>
        <v>349</v>
      </c>
      <c r="P26" s="22"/>
      <c r="Q26" s="160"/>
      <c r="R26" s="160"/>
      <c r="S26" s="160"/>
      <c r="T26" s="5"/>
    </row>
    <row r="27" spans="1:20" ht="12.75">
      <c r="A27" s="102" t="s">
        <v>117</v>
      </c>
      <c r="B27" s="106">
        <v>540</v>
      </c>
      <c r="C27" s="162">
        <v>334</v>
      </c>
      <c r="D27" s="106">
        <v>330</v>
      </c>
      <c r="E27" s="106">
        <v>327</v>
      </c>
      <c r="F27" s="106">
        <v>2111</v>
      </c>
      <c r="G27" s="106">
        <v>186</v>
      </c>
      <c r="H27" s="106">
        <v>254</v>
      </c>
      <c r="I27" s="106"/>
      <c r="J27" s="106"/>
      <c r="K27" s="108"/>
      <c r="L27" s="108"/>
      <c r="M27" s="108"/>
      <c r="N27" s="108">
        <f t="shared" si="0"/>
        <v>4082</v>
      </c>
      <c r="P27" s="22"/>
      <c r="Q27" s="160"/>
      <c r="R27" s="160"/>
      <c r="S27" s="160"/>
      <c r="T27" s="5"/>
    </row>
    <row r="28" spans="1:20" ht="12.75">
      <c r="A28" s="102" t="s">
        <v>118</v>
      </c>
      <c r="B28" s="106"/>
      <c r="C28" s="162">
        <v>2</v>
      </c>
      <c r="D28" s="108"/>
      <c r="E28" s="106"/>
      <c r="F28" s="108">
        <v>2</v>
      </c>
      <c r="G28" s="108"/>
      <c r="H28" s="108"/>
      <c r="I28" s="106"/>
      <c r="J28" s="108"/>
      <c r="K28" s="108"/>
      <c r="L28" s="108"/>
      <c r="M28" s="108"/>
      <c r="N28" s="108">
        <f t="shared" si="0"/>
        <v>4</v>
      </c>
      <c r="P28" s="22"/>
      <c r="Q28" s="5"/>
      <c r="R28" s="160"/>
      <c r="S28" s="5"/>
      <c r="T28" s="5"/>
    </row>
    <row r="29" spans="1:20" ht="12.75">
      <c r="A29" s="102" t="s">
        <v>119</v>
      </c>
      <c r="B29" s="106">
        <v>71</v>
      </c>
      <c r="C29" s="162">
        <v>62</v>
      </c>
      <c r="D29" s="106">
        <v>56</v>
      </c>
      <c r="E29" s="106">
        <v>30</v>
      </c>
      <c r="F29" s="106">
        <v>3</v>
      </c>
      <c r="G29" s="106">
        <v>24</v>
      </c>
      <c r="H29" s="106">
        <v>59</v>
      </c>
      <c r="I29" s="106"/>
      <c r="J29" s="106"/>
      <c r="K29" s="108"/>
      <c r="L29" s="108"/>
      <c r="M29" s="108"/>
      <c r="N29" s="108">
        <f t="shared" si="0"/>
        <v>305</v>
      </c>
      <c r="P29" s="22"/>
      <c r="Q29" s="160"/>
      <c r="R29" s="160"/>
      <c r="S29" s="160"/>
      <c r="T29" s="5"/>
    </row>
    <row r="30" spans="1:20" ht="12.75">
      <c r="A30" s="102" t="s">
        <v>120</v>
      </c>
      <c r="B30" s="106">
        <v>174</v>
      </c>
      <c r="C30" s="162">
        <v>145</v>
      </c>
      <c r="D30" s="106">
        <v>174</v>
      </c>
      <c r="E30" s="106">
        <v>265</v>
      </c>
      <c r="F30" s="106">
        <v>88</v>
      </c>
      <c r="G30" s="106">
        <v>132</v>
      </c>
      <c r="H30" s="106">
        <v>181</v>
      </c>
      <c r="I30" s="106"/>
      <c r="J30" s="106"/>
      <c r="K30" s="108"/>
      <c r="L30" s="108"/>
      <c r="M30" s="108"/>
      <c r="N30" s="108">
        <f t="shared" si="0"/>
        <v>1159</v>
      </c>
      <c r="P30" s="22"/>
      <c r="Q30" s="160"/>
      <c r="R30" s="160"/>
      <c r="S30" s="160"/>
      <c r="T30" s="5"/>
    </row>
    <row r="31" spans="1:20" ht="12.75">
      <c r="A31" s="102" t="s">
        <v>121</v>
      </c>
      <c r="B31" s="106">
        <v>132</v>
      </c>
      <c r="C31" s="162">
        <v>150</v>
      </c>
      <c r="D31" s="106">
        <v>97</v>
      </c>
      <c r="E31" s="106">
        <v>187</v>
      </c>
      <c r="F31" s="106">
        <v>127</v>
      </c>
      <c r="G31" s="106">
        <v>159</v>
      </c>
      <c r="H31" s="106">
        <v>61</v>
      </c>
      <c r="I31" s="106"/>
      <c r="J31" s="106"/>
      <c r="K31" s="108"/>
      <c r="L31" s="108"/>
      <c r="M31" s="108"/>
      <c r="N31" s="108">
        <f t="shared" si="0"/>
        <v>913</v>
      </c>
      <c r="P31" s="22"/>
      <c r="Q31" s="160"/>
      <c r="R31" s="160"/>
      <c r="S31" s="160"/>
      <c r="T31" s="5"/>
    </row>
    <row r="32" spans="1:20" ht="12.75">
      <c r="A32" s="102" t="s">
        <v>122</v>
      </c>
      <c r="B32" s="106">
        <v>13</v>
      </c>
      <c r="C32" s="162">
        <v>16</v>
      </c>
      <c r="D32" s="106">
        <v>14</v>
      </c>
      <c r="E32" s="106">
        <v>5</v>
      </c>
      <c r="F32" s="106">
        <v>18</v>
      </c>
      <c r="G32" s="106">
        <v>35</v>
      </c>
      <c r="H32" s="106">
        <v>15</v>
      </c>
      <c r="I32" s="106"/>
      <c r="J32" s="106"/>
      <c r="K32" s="108"/>
      <c r="L32" s="108"/>
      <c r="M32" s="108"/>
      <c r="N32" s="108">
        <f t="shared" si="0"/>
        <v>116</v>
      </c>
      <c r="P32" s="22"/>
      <c r="Q32" s="160"/>
      <c r="R32" s="160"/>
      <c r="S32" s="160"/>
      <c r="T32" s="5"/>
    </row>
    <row r="33" spans="1:20" ht="12.75">
      <c r="A33" s="102" t="s">
        <v>123</v>
      </c>
      <c r="B33" s="106">
        <v>158</v>
      </c>
      <c r="C33" s="162">
        <v>171</v>
      </c>
      <c r="D33" s="106">
        <v>168</v>
      </c>
      <c r="E33" s="106">
        <v>136</v>
      </c>
      <c r="F33" s="106">
        <v>165</v>
      </c>
      <c r="G33" s="106">
        <v>125</v>
      </c>
      <c r="H33" s="106">
        <v>56</v>
      </c>
      <c r="I33" s="106"/>
      <c r="J33" s="106"/>
      <c r="K33" s="108"/>
      <c r="L33" s="108"/>
      <c r="M33" s="108"/>
      <c r="N33" s="108">
        <f t="shared" si="0"/>
        <v>979</v>
      </c>
      <c r="P33" s="22"/>
      <c r="Q33" s="160"/>
      <c r="R33" s="160"/>
      <c r="S33" s="160"/>
      <c r="T33" s="5"/>
    </row>
    <row r="34" spans="1:14" ht="12.75">
      <c r="A34" s="105" t="s">
        <v>2</v>
      </c>
      <c r="B34" s="107">
        <f>SUM(B5:B33)</f>
        <v>4582</v>
      </c>
      <c r="C34" s="107">
        <f>SUM(C5:C33)</f>
        <v>4253</v>
      </c>
      <c r="D34" s="107">
        <f>SUM(D5:D33)</f>
        <v>4307</v>
      </c>
      <c r="E34" s="107">
        <f>SUM(E5:E33)</f>
        <v>4110</v>
      </c>
      <c r="F34" s="107">
        <f aca="true" t="shared" si="1" ref="F34:N34">SUM(F5:F33)</f>
        <v>5741</v>
      </c>
      <c r="G34" s="107">
        <f t="shared" si="1"/>
        <v>4264</v>
      </c>
      <c r="H34" s="107">
        <f t="shared" si="1"/>
        <v>3340</v>
      </c>
      <c r="I34" s="107">
        <f t="shared" si="1"/>
        <v>0</v>
      </c>
      <c r="J34" s="107">
        <f t="shared" si="1"/>
        <v>0</v>
      </c>
      <c r="K34" s="107">
        <f t="shared" si="1"/>
        <v>0</v>
      </c>
      <c r="L34" s="107">
        <f t="shared" si="1"/>
        <v>0</v>
      </c>
      <c r="M34" s="107">
        <f t="shared" si="1"/>
        <v>0</v>
      </c>
      <c r="N34" s="107">
        <f t="shared" si="1"/>
        <v>30597</v>
      </c>
    </row>
    <row r="36" ht="12.75">
      <c r="A36" s="60">
        <v>2008</v>
      </c>
    </row>
    <row r="37" spans="1:14" ht="12.75">
      <c r="A37" s="100" t="s">
        <v>95</v>
      </c>
      <c r="B37" s="101" t="s">
        <v>24</v>
      </c>
      <c r="C37" s="101" t="s">
        <v>25</v>
      </c>
      <c r="D37" s="101" t="s">
        <v>26</v>
      </c>
      <c r="E37" s="101" t="s">
        <v>27</v>
      </c>
      <c r="F37" s="101" t="s">
        <v>28</v>
      </c>
      <c r="G37" s="101" t="s">
        <v>34</v>
      </c>
      <c r="H37" s="101" t="s">
        <v>35</v>
      </c>
      <c r="I37" s="101" t="s">
        <v>38</v>
      </c>
      <c r="J37" s="101" t="s">
        <v>39</v>
      </c>
      <c r="K37" s="101" t="s">
        <v>40</v>
      </c>
      <c r="L37" s="101" t="s">
        <v>48</v>
      </c>
      <c r="M37" s="101" t="s">
        <v>49</v>
      </c>
      <c r="N37" s="101" t="s">
        <v>2</v>
      </c>
    </row>
    <row r="38" spans="1:14" ht="12.75">
      <c r="A38" s="102" t="s">
        <v>99</v>
      </c>
      <c r="B38" s="106">
        <v>297</v>
      </c>
      <c r="C38" s="106">
        <v>416</v>
      </c>
      <c r="D38" s="106">
        <v>268</v>
      </c>
      <c r="E38" s="106">
        <v>470</v>
      </c>
      <c r="F38" s="106">
        <v>288</v>
      </c>
      <c r="G38" s="106">
        <v>581</v>
      </c>
      <c r="H38" s="106">
        <v>540</v>
      </c>
      <c r="I38" s="106">
        <v>248</v>
      </c>
      <c r="J38" s="106">
        <v>403</v>
      </c>
      <c r="K38" s="106">
        <v>285</v>
      </c>
      <c r="L38" s="108">
        <v>189</v>
      </c>
      <c r="M38" s="108">
        <v>243</v>
      </c>
      <c r="N38" s="108">
        <v>4228</v>
      </c>
    </row>
    <row r="39" spans="1:14" ht="12.75">
      <c r="A39" s="102" t="s">
        <v>100</v>
      </c>
      <c r="B39" s="106">
        <v>98</v>
      </c>
      <c r="C39" s="106">
        <v>91</v>
      </c>
      <c r="D39" s="106">
        <v>96</v>
      </c>
      <c r="E39" s="106">
        <v>145</v>
      </c>
      <c r="F39" s="106">
        <v>105</v>
      </c>
      <c r="G39" s="106">
        <v>158</v>
      </c>
      <c r="H39" s="106">
        <v>177</v>
      </c>
      <c r="I39" s="106">
        <v>69</v>
      </c>
      <c r="J39" s="106">
        <v>56</v>
      </c>
      <c r="K39" s="106">
        <v>119</v>
      </c>
      <c r="L39" s="108">
        <v>58</v>
      </c>
      <c r="M39" s="108">
        <v>78</v>
      </c>
      <c r="N39" s="108">
        <v>1250</v>
      </c>
    </row>
    <row r="40" spans="1:14" ht="12.75">
      <c r="A40" s="102" t="s">
        <v>101</v>
      </c>
      <c r="B40" s="106">
        <v>107</v>
      </c>
      <c r="C40" s="106">
        <v>48</v>
      </c>
      <c r="D40" s="106">
        <v>58</v>
      </c>
      <c r="E40" s="106">
        <v>136</v>
      </c>
      <c r="F40" s="106">
        <v>132</v>
      </c>
      <c r="G40" s="106">
        <v>399</v>
      </c>
      <c r="H40" s="106">
        <v>151</v>
      </c>
      <c r="I40" s="106">
        <v>47</v>
      </c>
      <c r="J40" s="106">
        <v>92</v>
      </c>
      <c r="K40" s="106">
        <v>59</v>
      </c>
      <c r="L40" s="108">
        <v>5</v>
      </c>
      <c r="M40" s="108">
        <v>67</v>
      </c>
      <c r="N40" s="108">
        <v>1301</v>
      </c>
    </row>
    <row r="41" spans="1:14" ht="12.75">
      <c r="A41" s="102" t="s">
        <v>102</v>
      </c>
      <c r="B41" s="106">
        <v>95</v>
      </c>
      <c r="C41" s="106">
        <v>58</v>
      </c>
      <c r="D41" s="106">
        <v>63</v>
      </c>
      <c r="E41" s="106">
        <v>75</v>
      </c>
      <c r="F41" s="106">
        <v>95</v>
      </c>
      <c r="G41" s="106">
        <v>187</v>
      </c>
      <c r="H41" s="106">
        <v>150</v>
      </c>
      <c r="I41" s="106">
        <v>96</v>
      </c>
      <c r="J41" s="106">
        <v>131</v>
      </c>
      <c r="K41" s="106">
        <v>43</v>
      </c>
      <c r="L41" s="108">
        <v>91</v>
      </c>
      <c r="M41" s="108">
        <v>52</v>
      </c>
      <c r="N41" s="108">
        <v>1136</v>
      </c>
    </row>
    <row r="42" spans="1:14" ht="12.75">
      <c r="A42" s="102" t="s">
        <v>103</v>
      </c>
      <c r="B42" s="106">
        <v>253</v>
      </c>
      <c r="C42" s="106">
        <v>260</v>
      </c>
      <c r="D42" s="106">
        <v>179</v>
      </c>
      <c r="E42" s="106">
        <v>256</v>
      </c>
      <c r="F42" s="106">
        <v>269</v>
      </c>
      <c r="G42" s="106">
        <v>390</v>
      </c>
      <c r="H42" s="106">
        <v>340</v>
      </c>
      <c r="I42" s="106">
        <v>150</v>
      </c>
      <c r="J42" s="106">
        <v>359</v>
      </c>
      <c r="K42" s="106">
        <v>360</v>
      </c>
      <c r="L42" s="108">
        <v>209</v>
      </c>
      <c r="M42" s="108">
        <v>148</v>
      </c>
      <c r="N42" s="108">
        <v>3173</v>
      </c>
    </row>
    <row r="43" spans="1:14" ht="12.75">
      <c r="A43" s="102" t="s">
        <v>104</v>
      </c>
      <c r="B43" s="106">
        <v>168</v>
      </c>
      <c r="C43" s="106">
        <v>183</v>
      </c>
      <c r="D43" s="106">
        <v>160</v>
      </c>
      <c r="E43" s="106">
        <v>225</v>
      </c>
      <c r="F43" s="106">
        <v>279</v>
      </c>
      <c r="G43" s="106">
        <v>349</v>
      </c>
      <c r="H43" s="106">
        <v>1125</v>
      </c>
      <c r="I43" s="106">
        <v>264</v>
      </c>
      <c r="J43" s="106">
        <v>265</v>
      </c>
      <c r="K43" s="106">
        <v>191</v>
      </c>
      <c r="L43" s="108">
        <v>114</v>
      </c>
      <c r="M43" s="108">
        <v>94</v>
      </c>
      <c r="N43" s="108">
        <v>3417</v>
      </c>
    </row>
    <row r="44" spans="1:14" ht="12.75">
      <c r="A44" s="102" t="s">
        <v>105</v>
      </c>
      <c r="B44" s="106">
        <v>37</v>
      </c>
      <c r="C44" s="106">
        <v>44</v>
      </c>
      <c r="D44" s="106">
        <v>28</v>
      </c>
      <c r="E44" s="106">
        <v>27</v>
      </c>
      <c r="F44" s="106">
        <v>69</v>
      </c>
      <c r="G44" s="106">
        <v>61</v>
      </c>
      <c r="H44" s="106">
        <v>59</v>
      </c>
      <c r="I44" s="106">
        <v>49</v>
      </c>
      <c r="J44" s="106">
        <v>21</v>
      </c>
      <c r="K44" s="106">
        <v>88</v>
      </c>
      <c r="L44" s="108">
        <v>56</v>
      </c>
      <c r="M44" s="108">
        <v>51</v>
      </c>
      <c r="N44" s="108">
        <v>590</v>
      </c>
    </row>
    <row r="45" spans="1:14" ht="12.75">
      <c r="A45" s="102" t="s">
        <v>106</v>
      </c>
      <c r="B45" s="106">
        <v>400</v>
      </c>
      <c r="C45" s="106">
        <v>550</v>
      </c>
      <c r="D45" s="106">
        <v>425</v>
      </c>
      <c r="E45" s="106">
        <v>644</v>
      </c>
      <c r="F45" s="106">
        <v>703</v>
      </c>
      <c r="G45" s="106">
        <v>438</v>
      </c>
      <c r="H45" s="106">
        <v>530</v>
      </c>
      <c r="I45" s="106">
        <v>567</v>
      </c>
      <c r="J45" s="106">
        <v>605</v>
      </c>
      <c r="K45" s="106">
        <v>453</v>
      </c>
      <c r="L45" s="108">
        <v>431</v>
      </c>
      <c r="M45" s="108">
        <v>280</v>
      </c>
      <c r="N45" s="108">
        <v>6026</v>
      </c>
    </row>
    <row r="46" spans="1:14" ht="12.75">
      <c r="A46" s="102" t="s">
        <v>107</v>
      </c>
      <c r="B46" s="106">
        <v>72</v>
      </c>
      <c r="C46" s="106">
        <v>66</v>
      </c>
      <c r="D46" s="106">
        <v>49</v>
      </c>
      <c r="E46" s="106">
        <v>65</v>
      </c>
      <c r="F46" s="106">
        <v>49</v>
      </c>
      <c r="G46" s="106">
        <v>90</v>
      </c>
      <c r="H46" s="106">
        <v>80</v>
      </c>
      <c r="I46" s="106">
        <v>63</v>
      </c>
      <c r="J46" s="106">
        <v>73</v>
      </c>
      <c r="K46" s="106">
        <v>83</v>
      </c>
      <c r="L46" s="108">
        <v>33</v>
      </c>
      <c r="M46" s="108">
        <v>39</v>
      </c>
      <c r="N46" s="108">
        <v>762</v>
      </c>
    </row>
    <row r="47" spans="1:14" ht="12.75">
      <c r="A47" s="102" t="s">
        <v>108</v>
      </c>
      <c r="B47" s="106">
        <v>170</v>
      </c>
      <c r="C47" s="106">
        <v>158</v>
      </c>
      <c r="D47" s="106">
        <v>116</v>
      </c>
      <c r="E47" s="106">
        <v>184</v>
      </c>
      <c r="F47" s="106">
        <v>183</v>
      </c>
      <c r="G47" s="106">
        <v>278</v>
      </c>
      <c r="H47" s="106">
        <v>495</v>
      </c>
      <c r="I47" s="106">
        <v>173</v>
      </c>
      <c r="J47" s="106">
        <v>208</v>
      </c>
      <c r="K47" s="106">
        <v>126</v>
      </c>
      <c r="L47" s="108">
        <v>118</v>
      </c>
      <c r="M47" s="108">
        <v>95</v>
      </c>
      <c r="N47" s="108">
        <v>2304</v>
      </c>
    </row>
    <row r="48" spans="1:14" ht="12.75">
      <c r="A48" s="102" t="s">
        <v>109</v>
      </c>
      <c r="B48" s="106">
        <v>157</v>
      </c>
      <c r="C48" s="106">
        <v>108</v>
      </c>
      <c r="D48" s="106">
        <v>62</v>
      </c>
      <c r="E48" s="106">
        <v>180</v>
      </c>
      <c r="F48" s="106">
        <v>111</v>
      </c>
      <c r="G48" s="106">
        <v>125</v>
      </c>
      <c r="H48" s="106">
        <v>36</v>
      </c>
      <c r="I48" s="106">
        <v>92</v>
      </c>
      <c r="J48" s="106">
        <v>311</v>
      </c>
      <c r="K48" s="106">
        <v>187</v>
      </c>
      <c r="L48" s="108">
        <v>145</v>
      </c>
      <c r="M48" s="108">
        <v>153</v>
      </c>
      <c r="N48" s="108">
        <v>1667</v>
      </c>
    </row>
    <row r="49" spans="1:14" ht="12.75">
      <c r="A49" s="102" t="s">
        <v>98</v>
      </c>
      <c r="B49" s="106">
        <v>98</v>
      </c>
      <c r="C49" s="106">
        <v>68</v>
      </c>
      <c r="D49" s="106">
        <v>77</v>
      </c>
      <c r="E49" s="106">
        <v>176</v>
      </c>
      <c r="F49" s="106">
        <v>279</v>
      </c>
      <c r="G49" s="106">
        <v>217</v>
      </c>
      <c r="H49" s="106">
        <v>508</v>
      </c>
      <c r="I49" s="106">
        <v>139</v>
      </c>
      <c r="J49" s="106">
        <v>169</v>
      </c>
      <c r="K49" s="106">
        <v>85</v>
      </c>
      <c r="L49" s="108">
        <v>71</v>
      </c>
      <c r="M49" s="108">
        <v>68</v>
      </c>
      <c r="N49" s="108">
        <v>1955</v>
      </c>
    </row>
    <row r="50" spans="1:14" ht="12.75">
      <c r="A50" s="102" t="s">
        <v>96</v>
      </c>
      <c r="B50" s="106">
        <v>449</v>
      </c>
      <c r="C50" s="106">
        <v>557</v>
      </c>
      <c r="D50" s="106">
        <v>327</v>
      </c>
      <c r="E50" s="106">
        <v>535</v>
      </c>
      <c r="F50" s="106">
        <v>434</v>
      </c>
      <c r="G50" s="106">
        <v>742</v>
      </c>
      <c r="H50" s="106">
        <v>946</v>
      </c>
      <c r="I50" s="106">
        <v>711</v>
      </c>
      <c r="J50" s="106">
        <v>995</v>
      </c>
      <c r="K50" s="106">
        <v>681</v>
      </c>
      <c r="L50" s="108">
        <v>332</v>
      </c>
      <c r="M50" s="108">
        <v>468</v>
      </c>
      <c r="N50" s="108">
        <v>7177</v>
      </c>
    </row>
    <row r="51" spans="1:14" ht="12.75">
      <c r="A51" s="102" t="s">
        <v>97</v>
      </c>
      <c r="B51" s="106">
        <v>495</v>
      </c>
      <c r="C51" s="106">
        <v>379</v>
      </c>
      <c r="D51" s="106">
        <v>520</v>
      </c>
      <c r="E51" s="106">
        <v>461</v>
      </c>
      <c r="F51" s="106">
        <v>460</v>
      </c>
      <c r="G51" s="106">
        <v>436</v>
      </c>
      <c r="H51" s="106">
        <v>347</v>
      </c>
      <c r="I51" s="106">
        <v>498</v>
      </c>
      <c r="J51" s="106">
        <v>522</v>
      </c>
      <c r="K51" s="106">
        <v>633</v>
      </c>
      <c r="L51" s="108">
        <v>450</v>
      </c>
      <c r="M51" s="108">
        <v>336</v>
      </c>
      <c r="N51" s="108">
        <v>5537</v>
      </c>
    </row>
    <row r="52" spans="1:14" ht="12.75">
      <c r="A52" s="102" t="s">
        <v>110</v>
      </c>
      <c r="B52" s="106">
        <v>111</v>
      </c>
      <c r="C52" s="106">
        <v>174</v>
      </c>
      <c r="D52" s="106">
        <v>137</v>
      </c>
      <c r="E52" s="106">
        <v>205</v>
      </c>
      <c r="F52" s="106">
        <v>101</v>
      </c>
      <c r="G52" s="106">
        <v>323</v>
      </c>
      <c r="H52" s="106">
        <v>328</v>
      </c>
      <c r="I52" s="106">
        <v>80</v>
      </c>
      <c r="J52" s="106">
        <v>241</v>
      </c>
      <c r="K52" s="106">
        <v>218</v>
      </c>
      <c r="L52" s="108">
        <v>141</v>
      </c>
      <c r="M52" s="108">
        <v>90</v>
      </c>
      <c r="N52" s="108">
        <v>2149</v>
      </c>
    </row>
    <row r="53" spans="1:14" ht="12.75">
      <c r="A53" s="102" t="s">
        <v>141</v>
      </c>
      <c r="B53" s="106">
        <v>7</v>
      </c>
      <c r="C53" s="106">
        <v>21</v>
      </c>
      <c r="D53" s="106">
        <v>14</v>
      </c>
      <c r="E53" s="106">
        <v>60</v>
      </c>
      <c r="F53" s="106">
        <v>37</v>
      </c>
      <c r="G53" s="106">
        <v>68</v>
      </c>
      <c r="H53" s="106">
        <v>37</v>
      </c>
      <c r="I53" s="106">
        <v>24</v>
      </c>
      <c r="J53" s="106">
        <v>68</v>
      </c>
      <c r="K53" s="106">
        <v>53</v>
      </c>
      <c r="L53" s="108">
        <v>46</v>
      </c>
      <c r="M53" s="108">
        <v>8</v>
      </c>
      <c r="N53" s="108">
        <v>443</v>
      </c>
    </row>
    <row r="54" spans="1:14" ht="12.75">
      <c r="A54" s="102" t="s">
        <v>111</v>
      </c>
      <c r="B54" s="106">
        <v>216</v>
      </c>
      <c r="C54" s="106">
        <v>230</v>
      </c>
      <c r="D54" s="106">
        <v>246</v>
      </c>
      <c r="E54" s="106">
        <v>363</v>
      </c>
      <c r="F54" s="106">
        <v>213</v>
      </c>
      <c r="G54" s="106">
        <v>1052</v>
      </c>
      <c r="H54" s="106">
        <v>894</v>
      </c>
      <c r="I54" s="106">
        <v>393</v>
      </c>
      <c r="J54" s="106">
        <v>316</v>
      </c>
      <c r="K54" s="106">
        <v>236</v>
      </c>
      <c r="L54" s="108">
        <v>192</v>
      </c>
      <c r="M54" s="108">
        <v>206</v>
      </c>
      <c r="N54" s="108">
        <v>4557</v>
      </c>
    </row>
    <row r="55" spans="1:14" ht="12.75">
      <c r="A55" s="102" t="s">
        <v>112</v>
      </c>
      <c r="B55" s="106">
        <v>262</v>
      </c>
      <c r="C55" s="106">
        <v>205</v>
      </c>
      <c r="D55" s="106">
        <v>179</v>
      </c>
      <c r="E55" s="106">
        <v>361</v>
      </c>
      <c r="F55" s="106">
        <v>394</v>
      </c>
      <c r="G55" s="106">
        <v>541</v>
      </c>
      <c r="H55" s="106">
        <v>892</v>
      </c>
      <c r="I55" s="106">
        <v>391</v>
      </c>
      <c r="J55" s="106">
        <v>358</v>
      </c>
      <c r="K55" s="106">
        <v>338</v>
      </c>
      <c r="L55" s="108">
        <v>308</v>
      </c>
      <c r="M55" s="108">
        <v>160</v>
      </c>
      <c r="N55" s="108">
        <v>4389</v>
      </c>
    </row>
    <row r="56" spans="1:14" ht="12.75">
      <c r="A56" s="102" t="s">
        <v>113</v>
      </c>
      <c r="B56" s="106">
        <v>251</v>
      </c>
      <c r="C56" s="106">
        <v>300</v>
      </c>
      <c r="D56" s="106">
        <v>225</v>
      </c>
      <c r="E56" s="106">
        <v>287</v>
      </c>
      <c r="F56" s="106">
        <v>214</v>
      </c>
      <c r="G56" s="106">
        <v>374</v>
      </c>
      <c r="H56" s="106">
        <v>390</v>
      </c>
      <c r="I56" s="106">
        <v>200</v>
      </c>
      <c r="J56" s="106">
        <v>281</v>
      </c>
      <c r="K56" s="106">
        <v>230</v>
      </c>
      <c r="L56" s="108">
        <v>214</v>
      </c>
      <c r="M56" s="108">
        <v>143</v>
      </c>
      <c r="N56" s="108">
        <v>3109</v>
      </c>
    </row>
    <row r="57" spans="1:14" ht="12.75">
      <c r="A57" s="102" t="s">
        <v>114</v>
      </c>
      <c r="B57" s="106">
        <v>239</v>
      </c>
      <c r="C57" s="106">
        <v>254</v>
      </c>
      <c r="D57" s="106">
        <v>191</v>
      </c>
      <c r="E57" s="106">
        <v>347</v>
      </c>
      <c r="F57" s="106">
        <v>372</v>
      </c>
      <c r="G57" s="106">
        <v>456</v>
      </c>
      <c r="H57" s="106">
        <v>294</v>
      </c>
      <c r="I57" s="106">
        <v>344</v>
      </c>
      <c r="J57" s="106">
        <v>271</v>
      </c>
      <c r="K57" s="106">
        <v>224</v>
      </c>
      <c r="L57" s="108">
        <v>94</v>
      </c>
      <c r="M57" s="108">
        <v>308</v>
      </c>
      <c r="N57" s="108">
        <v>3394</v>
      </c>
    </row>
    <row r="58" spans="1:14" ht="12.75">
      <c r="A58" s="102" t="s">
        <v>115</v>
      </c>
      <c r="B58" s="106">
        <v>135</v>
      </c>
      <c r="C58" s="106">
        <v>147</v>
      </c>
      <c r="D58" s="106">
        <v>99</v>
      </c>
      <c r="E58" s="106">
        <v>154</v>
      </c>
      <c r="F58" s="106">
        <v>193</v>
      </c>
      <c r="G58" s="106">
        <v>202</v>
      </c>
      <c r="H58" s="106">
        <v>338</v>
      </c>
      <c r="I58" s="106">
        <v>121</v>
      </c>
      <c r="J58" s="106">
        <v>217</v>
      </c>
      <c r="K58" s="106">
        <v>138</v>
      </c>
      <c r="L58" s="108">
        <v>72</v>
      </c>
      <c r="M58" s="108">
        <v>94</v>
      </c>
      <c r="N58" s="108">
        <v>1910</v>
      </c>
    </row>
    <row r="59" spans="1:14" ht="12.75">
      <c r="A59" s="102" t="s">
        <v>116</v>
      </c>
      <c r="B59" s="106">
        <v>95</v>
      </c>
      <c r="C59" s="106">
        <v>56</v>
      </c>
      <c r="D59" s="106">
        <v>29</v>
      </c>
      <c r="E59" s="106">
        <v>54</v>
      </c>
      <c r="F59" s="106">
        <v>93</v>
      </c>
      <c r="G59" s="106">
        <v>98</v>
      </c>
      <c r="H59" s="106">
        <v>79</v>
      </c>
      <c r="I59" s="106">
        <v>92</v>
      </c>
      <c r="J59" s="106">
        <v>79</v>
      </c>
      <c r="K59" s="106">
        <v>120</v>
      </c>
      <c r="L59" s="108">
        <v>68</v>
      </c>
      <c r="M59" s="108">
        <v>45</v>
      </c>
      <c r="N59" s="108">
        <v>908</v>
      </c>
    </row>
    <row r="60" spans="1:14" ht="12.75">
      <c r="A60" s="102" t="s">
        <v>117</v>
      </c>
      <c r="B60" s="106">
        <v>430</v>
      </c>
      <c r="C60" s="106">
        <v>461</v>
      </c>
      <c r="D60" s="106">
        <v>335</v>
      </c>
      <c r="E60" s="106">
        <v>542</v>
      </c>
      <c r="F60" s="106">
        <v>430</v>
      </c>
      <c r="G60" s="106">
        <v>397</v>
      </c>
      <c r="H60" s="106">
        <v>665</v>
      </c>
      <c r="I60" s="106">
        <v>517</v>
      </c>
      <c r="J60" s="106">
        <v>467</v>
      </c>
      <c r="K60" s="106">
        <v>551</v>
      </c>
      <c r="L60" s="108">
        <v>370</v>
      </c>
      <c r="M60" s="108">
        <v>700</v>
      </c>
      <c r="N60" s="108">
        <v>5865</v>
      </c>
    </row>
    <row r="61" spans="1:14" ht="12.75">
      <c r="A61" s="102" t="s">
        <v>118</v>
      </c>
      <c r="B61" s="106">
        <v>1</v>
      </c>
      <c r="C61" s="108"/>
      <c r="D61" s="108"/>
      <c r="E61" s="108"/>
      <c r="F61" s="106">
        <v>1</v>
      </c>
      <c r="G61" s="108"/>
      <c r="H61" s="108"/>
      <c r="I61" s="108"/>
      <c r="J61" s="106">
        <v>2</v>
      </c>
      <c r="K61" s="108"/>
      <c r="L61" s="108"/>
      <c r="M61" s="108"/>
      <c r="N61" s="108">
        <v>4</v>
      </c>
    </row>
    <row r="62" spans="1:14" ht="12.75">
      <c r="A62" s="102" t="s">
        <v>119</v>
      </c>
      <c r="B62" s="106">
        <v>30</v>
      </c>
      <c r="C62" s="106">
        <v>66</v>
      </c>
      <c r="D62" s="106">
        <v>36</v>
      </c>
      <c r="E62" s="106">
        <v>67</v>
      </c>
      <c r="F62" s="106">
        <v>35</v>
      </c>
      <c r="G62" s="106">
        <v>75</v>
      </c>
      <c r="H62" s="106">
        <v>53</v>
      </c>
      <c r="I62" s="106">
        <v>87</v>
      </c>
      <c r="J62" s="106">
        <v>69</v>
      </c>
      <c r="K62" s="106">
        <v>71</v>
      </c>
      <c r="L62" s="108">
        <v>18</v>
      </c>
      <c r="M62" s="108">
        <v>45</v>
      </c>
      <c r="N62" s="108">
        <v>652</v>
      </c>
    </row>
    <row r="63" spans="1:14" ht="12.75">
      <c r="A63" s="102" t="s">
        <v>120</v>
      </c>
      <c r="B63" s="106">
        <v>301</v>
      </c>
      <c r="C63" s="106">
        <v>277</v>
      </c>
      <c r="D63" s="106">
        <v>233</v>
      </c>
      <c r="E63" s="106">
        <v>397</v>
      </c>
      <c r="F63" s="106">
        <v>410</v>
      </c>
      <c r="G63" s="106">
        <v>720</v>
      </c>
      <c r="H63" s="106">
        <v>510</v>
      </c>
      <c r="I63" s="106">
        <v>329</v>
      </c>
      <c r="J63" s="106">
        <v>332</v>
      </c>
      <c r="K63" s="106">
        <v>311</v>
      </c>
      <c r="L63" s="108">
        <v>156</v>
      </c>
      <c r="M63" s="108">
        <v>134</v>
      </c>
      <c r="N63" s="108">
        <v>4110</v>
      </c>
    </row>
    <row r="64" spans="1:14" ht="12.75">
      <c r="A64" s="102" t="s">
        <v>121</v>
      </c>
      <c r="B64" s="106">
        <v>137</v>
      </c>
      <c r="C64" s="106">
        <v>176</v>
      </c>
      <c r="D64" s="106">
        <v>113</v>
      </c>
      <c r="E64" s="106">
        <v>272</v>
      </c>
      <c r="F64" s="106">
        <v>262</v>
      </c>
      <c r="G64" s="106">
        <v>312</v>
      </c>
      <c r="H64" s="106">
        <v>591</v>
      </c>
      <c r="I64" s="106">
        <v>376</v>
      </c>
      <c r="J64" s="106">
        <v>252</v>
      </c>
      <c r="K64" s="106">
        <v>319</v>
      </c>
      <c r="L64" s="108">
        <v>202</v>
      </c>
      <c r="M64" s="108">
        <v>125</v>
      </c>
      <c r="N64" s="108">
        <v>3137</v>
      </c>
    </row>
    <row r="65" spans="1:14" ht="12.75">
      <c r="A65" s="102" t="s">
        <v>122</v>
      </c>
      <c r="B65" s="106">
        <v>20</v>
      </c>
      <c r="C65" s="106">
        <v>36</v>
      </c>
      <c r="D65" s="106">
        <v>10</v>
      </c>
      <c r="E65" s="106">
        <v>21</v>
      </c>
      <c r="F65" s="106">
        <v>35</v>
      </c>
      <c r="G65" s="106">
        <v>32</v>
      </c>
      <c r="H65" s="106">
        <v>20</v>
      </c>
      <c r="I65" s="106">
        <v>25</v>
      </c>
      <c r="J65" s="106">
        <v>22</v>
      </c>
      <c r="K65" s="106">
        <v>23</v>
      </c>
      <c r="L65" s="108">
        <v>40</v>
      </c>
      <c r="M65" s="108">
        <v>5</v>
      </c>
      <c r="N65" s="108">
        <v>289</v>
      </c>
    </row>
    <row r="66" spans="1:14" ht="12.75">
      <c r="A66" s="102" t="s">
        <v>123</v>
      </c>
      <c r="B66" s="106">
        <v>265</v>
      </c>
      <c r="C66" s="106">
        <v>291</v>
      </c>
      <c r="D66" s="106">
        <v>232</v>
      </c>
      <c r="E66" s="106">
        <v>492</v>
      </c>
      <c r="F66" s="106">
        <v>324</v>
      </c>
      <c r="G66" s="106">
        <v>462</v>
      </c>
      <c r="H66" s="106">
        <v>340</v>
      </c>
      <c r="I66" s="106">
        <v>287</v>
      </c>
      <c r="J66" s="106">
        <v>276</v>
      </c>
      <c r="K66" s="106">
        <v>218</v>
      </c>
      <c r="L66" s="108">
        <v>107</v>
      </c>
      <c r="M66" s="108">
        <v>208</v>
      </c>
      <c r="N66" s="108">
        <v>3502</v>
      </c>
    </row>
    <row r="67" spans="1:14" ht="12.75">
      <c r="A67" s="105" t="s">
        <v>2</v>
      </c>
      <c r="B67" s="107">
        <f>SUM(B38:B66)</f>
        <v>5396</v>
      </c>
      <c r="C67" s="107">
        <f aca="true" t="shared" si="2" ref="C67:N67">SUM(C38:C66)</f>
        <v>5680</v>
      </c>
      <c r="D67" s="107">
        <f t="shared" si="2"/>
        <v>4507</v>
      </c>
      <c r="E67" s="107">
        <f t="shared" si="2"/>
        <v>7201</v>
      </c>
      <c r="F67" s="107">
        <f t="shared" si="2"/>
        <v>6570</v>
      </c>
      <c r="G67" s="107">
        <f t="shared" si="2"/>
        <v>9563</v>
      </c>
      <c r="H67" s="107">
        <f t="shared" si="2"/>
        <v>10915</v>
      </c>
      <c r="I67" s="107">
        <f t="shared" si="2"/>
        <v>6432</v>
      </c>
      <c r="J67" s="107">
        <f t="shared" si="2"/>
        <v>7461</v>
      </c>
      <c r="K67" s="107">
        <f t="shared" si="2"/>
        <v>6443</v>
      </c>
      <c r="L67" s="107">
        <f t="shared" si="2"/>
        <v>4330</v>
      </c>
      <c r="M67" s="107">
        <f t="shared" si="2"/>
        <v>4443</v>
      </c>
      <c r="N67" s="107">
        <f t="shared" si="2"/>
        <v>78941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Utlendingsdirektoratet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siwe</dc:creator>
  <cp:keywords/>
  <dc:description/>
  <cp:lastModifiedBy>tio</cp:lastModifiedBy>
  <dcterms:created xsi:type="dcterms:W3CDTF">2008-11-10T14:12:54Z</dcterms:created>
  <dcterms:modified xsi:type="dcterms:W3CDTF">2009-08-17T10:39:08Z</dcterms:modified>
  <cp:category/>
  <cp:version/>
  <cp:contentType/>
  <cp:contentStatus/>
</cp:coreProperties>
</file>